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3"/>
  </bookViews>
  <sheets>
    <sheet name="ไตรมาส1 60  (1)" sheetId="1" r:id="rId1"/>
    <sheet name="ไตรมาส2 60 (2)  " sheetId="2" r:id="rId2"/>
    <sheet name="ไตรมาส 3 60 (3)" sheetId="3" r:id="rId3"/>
    <sheet name="ไตรมาส 4 60 (4)" sheetId="4" r:id="rId4"/>
    <sheet name="เบิกจ่าย 4 ประเภท" sheetId="5" r:id="rId5"/>
  </sheets>
  <definedNames>
    <definedName name="_xlnm.Print_Area" localSheetId="2">'ไตรมาส 3 60 (3)'!$B$1:$V$285</definedName>
    <definedName name="_xlnm.Print_Area" localSheetId="3">'ไตรมาส 4 60 (4)'!$B$1:$Y$285</definedName>
    <definedName name="_xlnm.Print_Area" localSheetId="0">'ไตรมาส1 60  (1)'!$B$1:$P$285</definedName>
    <definedName name="_xlnm.Print_Area" localSheetId="1">'ไตรมาส2 60 (2)  '!$B$1:$AB$285</definedName>
  </definedNames>
  <calcPr fullCalcOnLoad="1"/>
</workbook>
</file>

<file path=xl/sharedStrings.xml><?xml version="1.0" encoding="utf-8"?>
<sst xmlns="http://schemas.openxmlformats.org/spreadsheetml/2006/main" count="1928" uniqueCount="104">
  <si>
    <t>องค์การบริหารส่วนตำบลบ้านทาม   อำเภอศรีมหาโพธิ   จังหวัดปราจีนบุรี</t>
  </si>
  <si>
    <t>ลำดับที่</t>
  </si>
  <si>
    <t>รายการ</t>
  </si>
  <si>
    <t>ประมาณการค่าใช้จ่าย</t>
  </si>
  <si>
    <t>รวม</t>
  </si>
  <si>
    <t>เดือน พฤศจิกายน</t>
  </si>
  <si>
    <t>รายจ่ายงบกลาง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</si>
  <si>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</si>
  <si>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</si>
  <si>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</si>
  <si>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</si>
  <si>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</si>
  <si>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</si>
  <si>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</si>
  <si>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</si>
  <si>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</si>
  <si>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</si>
  <si>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หมายเหตุ</t>
  </si>
  <si>
    <t>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</si>
  <si>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</t>
  </si>
  <si>
    <t>แผนการใช้จ่ายเงินรวม</t>
  </si>
  <si>
    <t>เดือน ธันวาคม</t>
  </si>
  <si>
    <t xml:space="preserve">(ลงชื่อ).................................ผู้รายงาน            </t>
  </si>
  <si>
    <t>(ลงชื่อ)...................................</t>
  </si>
  <si>
    <t>(นางธัญญ์นรี  คล่องแคล่ว)</t>
  </si>
  <si>
    <t>ผู้อำนวยการกองคลัง</t>
  </si>
  <si>
    <t>แผนการใช้จ่ายเงินของหน่วยงาน  สำนักปลัด</t>
  </si>
  <si>
    <t>แผนการใช้จ่ายเงินของหน่วยงาน  กองช่าง</t>
  </si>
  <si>
    <t>แผนการใช้จ่ายเงินของหน่วยงาน กองคลัง</t>
  </si>
  <si>
    <t>(นางอนงค์นาถ  แก้วแก่น)</t>
  </si>
  <si>
    <t>หัวหน้าสำนักงานปลัด</t>
  </si>
  <si>
    <t>ผู้อำนวยการกองช่าง</t>
  </si>
  <si>
    <t>(นายมานพ  อาสาสุข)</t>
  </si>
  <si>
    <t>เดือนตุลาคม</t>
  </si>
  <si>
    <t xml:space="preserve">      (นางสาวณภาภัช  บุญสวัสดิ์)</t>
  </si>
  <si>
    <t>ผู้ช่วยนักวิชาการเงินและบัญชี</t>
  </si>
  <si>
    <t>เดือนมกราคม</t>
  </si>
  <si>
    <t>เดือน กุมภาพันธ์</t>
  </si>
  <si>
    <t>เดือน มีนาคม</t>
  </si>
  <si>
    <t>แผนการใช้จ่ายเงินของหน่วยงาน  การศึกษาฯ</t>
  </si>
  <si>
    <t xml:space="preserve">             รักษาการกองการศึกษาฯ</t>
  </si>
  <si>
    <t xml:space="preserve">เดือน กุมภาพันธ์ </t>
  </si>
  <si>
    <t>แผนการใช้จ่ายเงินของหน่วยงาน  กองการศึกษาฯ</t>
  </si>
  <si>
    <t xml:space="preserve">           รักษาการกองการศึกษาฯ</t>
  </si>
  <si>
    <t>เดือนเมษายน</t>
  </si>
  <si>
    <t>เดือน พฤษภาคม</t>
  </si>
  <si>
    <t>เดือน มิถุนายน</t>
  </si>
  <si>
    <t>เดือนมกราคา</t>
  </si>
  <si>
    <t>เดือน สิงหาคม</t>
  </si>
  <si>
    <t>เดือน กันยายน</t>
  </si>
  <si>
    <t>เดือนกรกฎาคม</t>
  </si>
  <si>
    <t>เดือน กรกฎาคม</t>
  </si>
  <si>
    <t>3.1 อปท.มีการบริหารจัดการในเรื่องการเบิกจ่ายเงิน 4 ประเภท</t>
  </si>
  <si>
    <t>หมวด</t>
  </si>
  <si>
    <t>และสิ่งก่อสร้าง</t>
  </si>
  <si>
    <t>จ่ายจริง</t>
  </si>
  <si>
    <t>คิดเป็น</t>
  </si>
  <si>
    <t>ร้อยละ</t>
  </si>
  <si>
    <t>แผนงาน</t>
  </si>
  <si>
    <t>ไตรมาส1</t>
  </si>
  <si>
    <t>ไตรมาส2</t>
  </si>
  <si>
    <t>ไตรมาส3</t>
  </si>
  <si>
    <t>ไตรมาส4</t>
  </si>
  <si>
    <t>งบประมาณรายจ่าย  ประจำปี  พ.ศ.  2560</t>
  </si>
  <si>
    <t>ไตรมาสที่  1   ตั้งแต่เดือน  ตุลาคม   ถึงเดือน ธันวาคม  พ.ศ.  2559</t>
  </si>
  <si>
    <t>ไตรมาสที่  1   ตั้งแต่เดือน  ตุลาคม   ถึงเดือน ธันวาคม  พ.ศ.  2560</t>
  </si>
  <si>
    <t>งบประมาณรายจ่าย  ประจำปี  พ.ศ.  2561</t>
  </si>
  <si>
    <t>ไตรมาสที่  2  ตั้งแต่เดือน  มกราคม   ถึงเดือน มีนาคม  พ.ศ.  2560</t>
  </si>
  <si>
    <t>งบประมาณรายจ่าย  ประจำปี  พ.ศ.  2562</t>
  </si>
  <si>
    <t>ไตรมาสที่  1   ตั้งแต่เดือน  ตุลาคม   ถึงเดือน ธันวาคม  พ.ศ.  2561</t>
  </si>
  <si>
    <t>ไตรมาสที่  2  ตั้งแต่เดือน  มกราคม   ถึงเดือน มีนาคม  พ.ศ.  2561</t>
  </si>
  <si>
    <t>ไตรมาสที่  2  ตั้งแต่เดือน  มกราคม   ถึงเดือน มีนาคม  พ.ศ.  2562</t>
  </si>
  <si>
    <t>ไตรมาสที่  2   ตั้งแต่เดือน  มกราคม   ถึงเดือน มีนาคม  พ.ศ.  2560</t>
  </si>
  <si>
    <t>ไตรมาสที่  2   ตั้งแต่เดือน  มกราคม   ถึงเดือน มีนาคม  พ.ศ.  2561</t>
  </si>
  <si>
    <t>ไตรมาสที่  2   ตั้งแต่เดือน  มกราคม   ถึงเดือน มีนาคม  พ.ศ.  2562</t>
  </si>
  <si>
    <t>ไตรมาสที่  3  ตั้งแต่เดือน  เมษายน   ถึงเดือน มิถุนายน พ.ศ.  2560</t>
  </si>
  <si>
    <t>ไตรมาสที่  3  ตั้งแต่เดือน  เมษายน   ถึงเดือน มิถุนายน พ.ศ.  2561</t>
  </si>
  <si>
    <t>ไตรมาสที่  3  ตั้งแต่เดือน  เมษายน   ถึงเดือน มิถุนายน  พ.ศ.  2560</t>
  </si>
  <si>
    <t>ไตรมาสที่  3  ตั้งแต่เดือน  เมษายน   ถึงเดือน มิถุนายน  พ.ศ.  2561</t>
  </si>
  <si>
    <t>ไตรมาสที่  3  ตั้งแต่เดือน  เมษายน   ถึงเดือน มิถุนายน  พ.ศ.  2551</t>
  </si>
  <si>
    <t>ไตรมาสที่  3  ตั้งแต่เดือน  เมษายน   ถึงเดือน มิถุนายน พ.ศ.  2562</t>
  </si>
  <si>
    <t>ไตรมาสที่  3  ตั้งแต่เดือน  เมษายน   ถึงเดือน มิถุนายน  พ.ศ.  2562</t>
  </si>
  <si>
    <t>ไตรมาสที่  3  ตั้งแต่เดือน  เมษายน   ถึงเดือน มิถุนายน  พ.ศ.  2552</t>
  </si>
  <si>
    <t>ไตรมาสที่  4  ตั้งแต่เดือน  กรกฎาคม   ถึงเดือน กันยายน พ.ศ.  2560</t>
  </si>
  <si>
    <t>ไตรมาสที่  4  ตั้งแต่เดือน  กรกฎาคม   ถึงเดือน กันยายน พ.ศ.  2561</t>
  </si>
  <si>
    <t>ไตรมาสที่  4  ตั้งแต่เดือน  กรกฎาคม  ถึงเดือน กันยายน  พ.ศ.  2560</t>
  </si>
  <si>
    <t>ไตรมาสที่  4  ตั้งแต่เดือน  กรกฎาคม  ถึงเดือน กันยายน  พ.ศ.  2561</t>
  </si>
  <si>
    <t>ไตรมาสที่  4  ตั้งแต่เดือน  กรกฎาคม   ถึงเดือน กันยายน  พ.ศ.  2561</t>
  </si>
  <si>
    <t>ไตรมาสที่  4  ตั้งแต่เดือน  กรกฎาคม   ถึงเดือน สิงหาคม  พ.ศ.  2561</t>
  </si>
  <si>
    <t>ไตรมาสที่  4  ตั้งแต่เดือน  กรกฎาคม   ถึงเดือน สิงหาคม  พ.ศ.  2560</t>
  </si>
  <si>
    <t>ไตรมาสที่  4  ตั้งแต่เดือน  กรกฎาคม   ถึงเดือน กันยายน  พ.ศ.  2560</t>
  </si>
  <si>
    <t>ไตรมาสที่  4  ตั้งแต่เดือน  กรกฎาคม   ถึงเดือน กันยายน พ.ศ.  2562</t>
  </si>
  <si>
    <t>ไตรมาสที่  4  ตั้งแต่เดือน  กรกฎาคม  ถึงเดือน กันยายน  พ.ศ.  2562</t>
  </si>
  <si>
    <t>ไตรมาสที่  4  ตั้งแต่เดือน  กรกฎาคม   ถึงเดือน กันยายน  พ.ศ.  2562</t>
  </si>
  <si>
    <t>ไตรมาสที่  4  ตั้งแต่เดือน  กรกฎาคม   ถึงเดือน สิงหาคม  พ.ศ.  2562</t>
  </si>
  <si>
    <t>นางสาวพวงทอง  อำนวยสมบัติ</t>
  </si>
  <si>
    <t>ปลัดองค์การบริหารส่วนตำบล</t>
  </si>
  <si>
    <t>(นางสาวพวงทอง  อำนวยสมบัติ)</t>
  </si>
  <si>
    <t>(นางสาวพวงทอง อำนวยสมบัติ)</t>
  </si>
  <si>
    <t xml:space="preserve">           </t>
  </si>
  <si>
    <t>รักษาการผู้อำนวยการกองการศึกษาฯ</t>
  </si>
  <si>
    <t>รักษาการกองการศึกษาฯ</t>
  </si>
  <si>
    <t xml:space="preserve">          </t>
  </si>
  <si>
    <t xml:space="preserve">        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</si>
</sst>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_ ;\-#,##0\ "/>
    <numFmt numFmtId="192" formatCode="#,##0.0_ ;\-#,##0.0\ "/>
    <numFmt numFmtId="193" formatCode="#,##0.00_ ;\-#,##0.00\ "/>
    <numFmt numFmtId="194" formatCode="0.0"/>
    <numFmt numFmtId="195" formatCode="#,##0.00;[Red]#,##0.00"/>
    <numFmt numFmtId="196" formatCode="_-* #,##0.000_-;\-* #,##0.000_-;_-* &quot;-&quot;??_-;_-@_-"/>
    <numFmt numFmtId="197" formatCode="_-* #,##0.0_-;\-* #,##0.0_-;_-* &quot;-&quot;??_-;_-@_-"/>
  </numFmts>
  <fonts count="39">
    <font>
      <sz val="10"/>
      <name val="Arial"/>
      <family val="0"/>
    </font>
    <font>
      <b/>
      <sz val="16"/>
      <name val="TH Niramit AS"/>
      <family val="0"/>
    </font>
    <font>
      <sz val="16"/>
      <name val="TH Niramit AS"/>
      <family val="0"/>
    </font>
    <font>
      <b/>
      <sz val="15"/>
      <name val="TH Niramit AS"/>
      <family val="0"/>
    </font>
    <font>
      <b/>
      <sz val="18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3" fontId="2" fillId="0" borderId="0" xfId="0" applyNumberFormat="1" applyFont="1" applyAlignment="1">
      <alignment/>
    </xf>
    <xf numFmtId="43" fontId="1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/>
    </xf>
    <xf numFmtId="43" fontId="2" fillId="0" borderId="13" xfId="36" applyNumberFormat="1" applyFont="1" applyBorder="1" applyAlignment="1">
      <alignment horizontal="right"/>
    </xf>
    <xf numFmtId="43" fontId="2" fillId="0" borderId="14" xfId="0" applyNumberFormat="1" applyFont="1" applyBorder="1" applyAlignment="1">
      <alignment/>
    </xf>
    <xf numFmtId="43" fontId="2" fillId="0" borderId="14" xfId="36" applyNumberFormat="1" applyFont="1" applyBorder="1" applyAlignment="1">
      <alignment horizontal="right"/>
    </xf>
    <xf numFmtId="43" fontId="2" fillId="0" borderId="15" xfId="36" applyNumberFormat="1" applyFont="1" applyBorder="1" applyAlignment="1">
      <alignment horizontal="right"/>
    </xf>
    <xf numFmtId="43" fontId="2" fillId="0" borderId="16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/>
    </xf>
    <xf numFmtId="43" fontId="2" fillId="0" borderId="17" xfId="36" applyNumberFormat="1" applyFont="1" applyBorder="1" applyAlignment="1">
      <alignment horizontal="right"/>
    </xf>
    <xf numFmtId="43" fontId="2" fillId="0" borderId="18" xfId="36" applyNumberFormat="1" applyFont="1" applyBorder="1" applyAlignment="1">
      <alignment horizontal="right"/>
    </xf>
    <xf numFmtId="43" fontId="1" fillId="0" borderId="16" xfId="36" applyNumberFormat="1" applyFont="1" applyBorder="1" applyAlignment="1">
      <alignment horizontal="right"/>
    </xf>
    <xf numFmtId="43" fontId="1" fillId="0" borderId="10" xfId="0" applyNumberFormat="1" applyFont="1" applyBorder="1" applyAlignment="1">
      <alignment horizontal="right"/>
    </xf>
    <xf numFmtId="43" fontId="2" fillId="0" borderId="19" xfId="36" applyNumberFormat="1" applyFont="1" applyBorder="1" applyAlignment="1">
      <alignment horizontal="right"/>
    </xf>
    <xf numFmtId="43" fontId="2" fillId="0" borderId="13" xfId="36" applyNumberFormat="1" applyFont="1" applyBorder="1" applyAlignment="1">
      <alignment horizontal="center"/>
    </xf>
    <xf numFmtId="43" fontId="2" fillId="0" borderId="14" xfId="36" applyNumberFormat="1" applyFont="1" applyBorder="1" applyAlignment="1">
      <alignment horizontal="center"/>
    </xf>
    <xf numFmtId="43" fontId="2" fillId="0" borderId="14" xfId="36" applyNumberFormat="1" applyFont="1" applyBorder="1" applyAlignment="1">
      <alignment/>
    </xf>
    <xf numFmtId="43" fontId="2" fillId="0" borderId="15" xfId="36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43" fontId="2" fillId="0" borderId="15" xfId="36" applyNumberFormat="1" applyFont="1" applyBorder="1" applyAlignment="1">
      <alignment horizontal="center"/>
    </xf>
    <xf numFmtId="43" fontId="2" fillId="0" borderId="20" xfId="36" applyNumberFormat="1" applyFont="1" applyBorder="1" applyAlignment="1">
      <alignment horizontal="center"/>
    </xf>
    <xf numFmtId="43" fontId="2" fillId="0" borderId="18" xfId="0" applyNumberFormat="1" applyFont="1" applyBorder="1" applyAlignment="1">
      <alignment/>
    </xf>
    <xf numFmtId="43" fontId="2" fillId="0" borderId="21" xfId="36" applyNumberFormat="1" applyFont="1" applyBorder="1" applyAlignment="1">
      <alignment horizontal="right"/>
    </xf>
    <xf numFmtId="43" fontId="1" fillId="0" borderId="16" xfId="36" applyNumberFormat="1" applyFont="1" applyBorder="1" applyAlignment="1">
      <alignment horizontal="center"/>
    </xf>
    <xf numFmtId="43" fontId="2" fillId="0" borderId="20" xfId="36" applyNumberFormat="1" applyFont="1" applyBorder="1" applyAlignment="1">
      <alignment horizontal="right"/>
    </xf>
    <xf numFmtId="43" fontId="1" fillId="0" borderId="10" xfId="36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43" fontId="2" fillId="0" borderId="0" xfId="36" applyNumberFormat="1" applyFont="1" applyBorder="1" applyAlignment="1">
      <alignment horizontal="center"/>
    </xf>
    <xf numFmtId="43" fontId="2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1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10" xfId="36" applyFont="1" applyBorder="1" applyAlignment="1">
      <alignment/>
    </xf>
    <xf numFmtId="43" fontId="2" fillId="0" borderId="22" xfId="36" applyFont="1" applyBorder="1" applyAlignment="1">
      <alignment/>
    </xf>
    <xf numFmtId="43" fontId="2" fillId="0" borderId="30" xfId="36" applyFont="1" applyBorder="1" applyAlignment="1">
      <alignment/>
    </xf>
    <xf numFmtId="43" fontId="2" fillId="0" borderId="30" xfId="0" applyNumberFormat="1" applyFont="1" applyBorder="1" applyAlignment="1">
      <alignment/>
    </xf>
    <xf numFmtId="43" fontId="2" fillId="0" borderId="31" xfId="36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32" xfId="36" applyFont="1" applyBorder="1" applyAlignment="1">
      <alignment/>
    </xf>
    <xf numFmtId="43" fontId="2" fillId="0" borderId="11" xfId="36" applyFont="1" applyBorder="1" applyAlignment="1">
      <alignment/>
    </xf>
    <xf numFmtId="0" fontId="1" fillId="0" borderId="29" xfId="0" applyFont="1" applyBorder="1" applyAlignment="1">
      <alignment horizontal="center"/>
    </xf>
    <xf numFmtId="43" fontId="2" fillId="0" borderId="33" xfId="0" applyNumberFormat="1" applyFont="1" applyBorder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" fillId="0" borderId="34" xfId="0" applyNumberFormat="1" applyFont="1" applyBorder="1" applyAlignment="1">
      <alignment horizontal="center" vertical="center"/>
    </xf>
    <xf numFmtId="43" fontId="1" fillId="0" borderId="16" xfId="0" applyNumberFormat="1" applyFont="1" applyBorder="1" applyAlignment="1">
      <alignment horizontal="center" vertical="center"/>
    </xf>
    <xf numFmtId="43" fontId="1" fillId="0" borderId="22" xfId="0" applyNumberFormat="1" applyFont="1" applyBorder="1" applyAlignment="1">
      <alignment horizontal="center"/>
    </xf>
    <xf numFmtId="43" fontId="1" fillId="0" borderId="32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325"/>
  <sheetViews>
    <sheetView view="pageBreakPreview" zoomScaleSheetLayoutView="100" workbookViewId="0" topLeftCell="B1">
      <selection activeCell="H146" sqref="H146"/>
    </sheetView>
  </sheetViews>
  <sheetFormatPr defaultColWidth="9.140625" defaultRowHeight="12.75"/>
  <cols>
    <col min="1" max="1" width="8.8515625" style="1" hidden="1" customWidth="1"/>
    <col min="2" max="2" width="22.28125" style="1" customWidth="1"/>
    <col min="3" max="3" width="16.7109375" style="1" customWidth="1"/>
    <col min="4" max="4" width="16.140625" style="1" customWidth="1"/>
    <col min="5" max="5" width="18.28125" style="1" customWidth="1"/>
    <col min="6" max="6" width="17.421875" style="1" customWidth="1"/>
    <col min="7" max="7" width="22.28125" style="1" customWidth="1"/>
    <col min="8" max="8" width="16.7109375" style="1" customWidth="1"/>
    <col min="9" max="9" width="16.140625" style="1" customWidth="1"/>
    <col min="10" max="10" width="18.28125" style="1" customWidth="1"/>
    <col min="11" max="11" width="17.421875" style="1" customWidth="1"/>
    <col min="12" max="12" width="22.28125" style="1" customWidth="1"/>
    <col min="13" max="13" width="16.7109375" style="1" customWidth="1"/>
    <col min="14" max="14" width="16.140625" style="1" customWidth="1"/>
    <col min="15" max="15" width="18.28125" style="1" customWidth="1"/>
    <col min="16" max="16" width="17.421875" style="1" customWidth="1"/>
    <col min="17" max="16384" width="9.140625" style="1" customWidth="1"/>
  </cols>
  <sheetData>
    <row r="1" spans="1:16" ht="24.75">
      <c r="A1" s="59" t="s">
        <v>0</v>
      </c>
      <c r="B1" s="59"/>
      <c r="C1" s="59"/>
      <c r="D1" s="59"/>
      <c r="E1" s="59"/>
      <c r="F1" s="59"/>
      <c r="G1" s="59" t="s">
        <v>0</v>
      </c>
      <c r="H1" s="59"/>
      <c r="I1" s="59"/>
      <c r="J1" s="59"/>
      <c r="K1" s="59"/>
      <c r="L1" s="59" t="s">
        <v>0</v>
      </c>
      <c r="M1" s="59"/>
      <c r="N1" s="59"/>
      <c r="O1" s="59"/>
      <c r="P1" s="59"/>
    </row>
    <row r="2" spans="1:16" ht="24.75">
      <c r="A2" s="59" t="s">
        <v>20</v>
      </c>
      <c r="B2" s="59"/>
      <c r="C2" s="59"/>
      <c r="D2" s="59"/>
      <c r="E2" s="59"/>
      <c r="F2" s="59"/>
      <c r="G2" s="59" t="s">
        <v>20</v>
      </c>
      <c r="H2" s="59"/>
      <c r="I2" s="59"/>
      <c r="J2" s="59"/>
      <c r="K2" s="59"/>
      <c r="L2" s="59" t="s">
        <v>20</v>
      </c>
      <c r="M2" s="59"/>
      <c r="N2" s="59"/>
      <c r="O2" s="59"/>
      <c r="P2" s="59"/>
    </row>
    <row r="3" spans="1:16" ht="24.75">
      <c r="A3" s="59" t="s">
        <v>63</v>
      </c>
      <c r="B3" s="59"/>
      <c r="C3" s="59"/>
      <c r="D3" s="59"/>
      <c r="E3" s="59"/>
      <c r="F3" s="59"/>
      <c r="G3" s="59" t="s">
        <v>66</v>
      </c>
      <c r="H3" s="59"/>
      <c r="I3" s="59"/>
      <c r="J3" s="59"/>
      <c r="K3" s="59"/>
      <c r="L3" s="59" t="s">
        <v>68</v>
      </c>
      <c r="M3" s="59"/>
      <c r="N3" s="59"/>
      <c r="O3" s="59"/>
      <c r="P3" s="59"/>
    </row>
    <row r="4" spans="1:16" ht="24.75">
      <c r="A4" s="59" t="s">
        <v>64</v>
      </c>
      <c r="B4" s="59"/>
      <c r="C4" s="59"/>
      <c r="D4" s="59"/>
      <c r="E4" s="59"/>
      <c r="F4" s="59"/>
      <c r="G4" s="59" t="s">
        <v>65</v>
      </c>
      <c r="H4" s="59"/>
      <c r="I4" s="59"/>
      <c r="J4" s="59"/>
      <c r="K4" s="59"/>
      <c r="L4" s="59" t="s">
        <v>69</v>
      </c>
      <c r="M4" s="59"/>
      <c r="N4" s="59"/>
      <c r="O4" s="59"/>
      <c r="P4" s="59"/>
    </row>
    <row r="6" spans="1:16" ht="24.75">
      <c r="A6" s="63" t="s">
        <v>1</v>
      </c>
      <c r="B6" s="63" t="s">
        <v>2</v>
      </c>
      <c r="C6" s="65" t="s">
        <v>3</v>
      </c>
      <c r="D6" s="66"/>
      <c r="E6" s="66"/>
      <c r="F6" s="67"/>
      <c r="G6" s="63" t="s">
        <v>2</v>
      </c>
      <c r="H6" s="65" t="s">
        <v>3</v>
      </c>
      <c r="I6" s="66"/>
      <c r="J6" s="66"/>
      <c r="K6" s="67"/>
      <c r="L6" s="63" t="s">
        <v>2</v>
      </c>
      <c r="M6" s="65" t="s">
        <v>3</v>
      </c>
      <c r="N6" s="66"/>
      <c r="O6" s="66"/>
      <c r="P6" s="67"/>
    </row>
    <row r="7" spans="1:16" ht="24.75">
      <c r="A7" s="64"/>
      <c r="B7" s="64"/>
      <c r="C7" s="6" t="s">
        <v>4</v>
      </c>
      <c r="D7" s="5" t="s">
        <v>33</v>
      </c>
      <c r="E7" s="6" t="s">
        <v>5</v>
      </c>
      <c r="F7" s="6" t="s">
        <v>21</v>
      </c>
      <c r="G7" s="64"/>
      <c r="H7" s="6" t="s">
        <v>4</v>
      </c>
      <c r="I7" s="5" t="s">
        <v>33</v>
      </c>
      <c r="J7" s="6" t="s">
        <v>5</v>
      </c>
      <c r="K7" s="6" t="s">
        <v>21</v>
      </c>
      <c r="L7" s="64"/>
      <c r="M7" s="6" t="s">
        <v>4</v>
      </c>
      <c r="N7" s="5" t="s">
        <v>33</v>
      </c>
      <c r="O7" s="6" t="s">
        <v>5</v>
      </c>
      <c r="P7" s="6" t="s">
        <v>21</v>
      </c>
    </row>
    <row r="8" spans="1:16" ht="24.75">
      <c r="A8" s="7">
        <v>1</v>
      </c>
      <c r="B8" s="8" t="s">
        <v>6</v>
      </c>
      <c r="C8" s="9">
        <f aca="true" t="shared" si="0" ref="C8:C13">D8+E8+F8</f>
        <v>329034</v>
      </c>
      <c r="D8" s="9">
        <v>109678</v>
      </c>
      <c r="E8" s="9">
        <v>109678</v>
      </c>
      <c r="F8" s="9">
        <v>109678</v>
      </c>
      <c r="G8" s="8" t="s">
        <v>6</v>
      </c>
      <c r="H8" s="9">
        <v>329035</v>
      </c>
      <c r="I8" s="9">
        <v>109678</v>
      </c>
      <c r="J8" s="9">
        <v>109678</v>
      </c>
      <c r="K8" s="9">
        <v>109678</v>
      </c>
      <c r="L8" s="8" t="s">
        <v>6</v>
      </c>
      <c r="M8" s="9">
        <v>329035</v>
      </c>
      <c r="N8" s="9">
        <v>109678</v>
      </c>
      <c r="O8" s="9">
        <v>109678</v>
      </c>
      <c r="P8" s="9">
        <v>109678</v>
      </c>
    </row>
    <row r="9" spans="1:16" ht="24.75">
      <c r="A9" s="7">
        <v>2</v>
      </c>
      <c r="B9" s="10" t="s">
        <v>7</v>
      </c>
      <c r="C9" s="11">
        <f t="shared" si="0"/>
        <v>1429880</v>
      </c>
      <c r="D9" s="11">
        <v>400000</v>
      </c>
      <c r="E9" s="11">
        <v>400000</v>
      </c>
      <c r="F9" s="11">
        <v>629880</v>
      </c>
      <c r="G9" s="10" t="s">
        <v>7</v>
      </c>
      <c r="H9" s="11">
        <f>816380+350500+235500+27500</f>
        <v>1429880</v>
      </c>
      <c r="I9" s="11">
        <v>400000</v>
      </c>
      <c r="J9" s="11">
        <v>400000</v>
      </c>
      <c r="K9" s="11">
        <v>629880</v>
      </c>
      <c r="L9" s="10" t="s">
        <v>7</v>
      </c>
      <c r="M9" s="11">
        <f>816380+350500+235500+27500</f>
        <v>1429880</v>
      </c>
      <c r="N9" s="11">
        <v>400000</v>
      </c>
      <c r="O9" s="11">
        <v>400000</v>
      </c>
      <c r="P9" s="11">
        <v>629880</v>
      </c>
    </row>
    <row r="10" spans="1:16" ht="24.75">
      <c r="A10" s="7">
        <v>3</v>
      </c>
      <c r="B10" s="10" t="s">
        <v>8</v>
      </c>
      <c r="C10" s="11">
        <f t="shared" si="0"/>
        <v>78500</v>
      </c>
      <c r="D10" s="11">
        <v>26000</v>
      </c>
      <c r="E10" s="11">
        <v>26000</v>
      </c>
      <c r="F10" s="11">
        <v>26500</v>
      </c>
      <c r="G10" s="10" t="s">
        <v>8</v>
      </c>
      <c r="H10" s="11">
        <v>78500</v>
      </c>
      <c r="I10" s="11">
        <v>26000</v>
      </c>
      <c r="J10" s="11">
        <v>26000</v>
      </c>
      <c r="K10" s="11">
        <v>26500</v>
      </c>
      <c r="L10" s="10" t="s">
        <v>8</v>
      </c>
      <c r="M10" s="11">
        <v>78500</v>
      </c>
      <c r="N10" s="11">
        <v>26000</v>
      </c>
      <c r="O10" s="11">
        <v>26000</v>
      </c>
      <c r="P10" s="11">
        <v>26500</v>
      </c>
    </row>
    <row r="11" spans="1:16" ht="24.75">
      <c r="A11" s="7">
        <v>4</v>
      </c>
      <c r="B11" s="10" t="s">
        <v>9</v>
      </c>
      <c r="C11" s="11">
        <f t="shared" si="0"/>
        <v>0</v>
      </c>
      <c r="D11" s="11">
        <f>+D40+D70+D99</f>
        <v>0</v>
      </c>
      <c r="E11" s="11">
        <f>+E40+E70+E99</f>
        <v>0</v>
      </c>
      <c r="F11" s="11">
        <f>+F40+F70+F99</f>
        <v>0</v>
      </c>
      <c r="G11" s="10" t="s">
        <v>9</v>
      </c>
      <c r="H11" s="11">
        <f>I11+J11+K11</f>
        <v>0</v>
      </c>
      <c r="I11" s="11">
        <f>+I40+I70+I99</f>
        <v>0</v>
      </c>
      <c r="J11" s="11">
        <f>+J40+J70+J99</f>
        <v>0</v>
      </c>
      <c r="K11" s="11">
        <f>+K40+K70+K99</f>
        <v>0</v>
      </c>
      <c r="L11" s="10" t="s">
        <v>9</v>
      </c>
      <c r="M11" s="11">
        <f>N11+O11+P11</f>
        <v>0</v>
      </c>
      <c r="N11" s="11">
        <f>+N40+N70+N99</f>
        <v>0</v>
      </c>
      <c r="O11" s="11">
        <f>+O40+O70+O99</f>
        <v>0</v>
      </c>
      <c r="P11" s="11">
        <f>+P40+P70+P99</f>
        <v>0</v>
      </c>
    </row>
    <row r="12" spans="1:16" ht="24.75">
      <c r="A12" s="7">
        <v>5</v>
      </c>
      <c r="B12" s="10" t="s">
        <v>10</v>
      </c>
      <c r="C12" s="11">
        <f t="shared" si="0"/>
        <v>81624</v>
      </c>
      <c r="D12" s="11">
        <v>27208</v>
      </c>
      <c r="E12" s="11">
        <v>27208</v>
      </c>
      <c r="F12" s="11">
        <v>27208</v>
      </c>
      <c r="G12" s="10" t="s">
        <v>10</v>
      </c>
      <c r="H12" s="11">
        <f>2500+3750+25375+50000</f>
        <v>81625</v>
      </c>
      <c r="I12" s="11">
        <v>27208</v>
      </c>
      <c r="J12" s="11">
        <v>27208</v>
      </c>
      <c r="K12" s="11">
        <v>27208</v>
      </c>
      <c r="L12" s="10" t="s">
        <v>10</v>
      </c>
      <c r="M12" s="11">
        <f>2500+3750+25375+50000</f>
        <v>81625</v>
      </c>
      <c r="N12" s="11">
        <v>27208</v>
      </c>
      <c r="O12" s="11">
        <v>27208</v>
      </c>
      <c r="P12" s="11">
        <v>27208</v>
      </c>
    </row>
    <row r="13" spans="1:16" ht="24.75">
      <c r="A13" s="7">
        <v>6</v>
      </c>
      <c r="B13" s="10" t="s">
        <v>11</v>
      </c>
      <c r="C13" s="11">
        <f t="shared" si="0"/>
        <v>1206125</v>
      </c>
      <c r="D13" s="11">
        <v>400000</v>
      </c>
      <c r="E13" s="11">
        <v>400000</v>
      </c>
      <c r="F13" s="11">
        <v>406125</v>
      </c>
      <c r="G13" s="10" t="s">
        <v>11</v>
      </c>
      <c r="H13" s="11">
        <f>740375+47500+119000+299250</f>
        <v>1206125</v>
      </c>
      <c r="I13" s="11">
        <v>400000</v>
      </c>
      <c r="J13" s="11">
        <v>400000</v>
      </c>
      <c r="K13" s="11">
        <v>406125</v>
      </c>
      <c r="L13" s="10" t="s">
        <v>11</v>
      </c>
      <c r="M13" s="11">
        <f>740375+47500+119000+299250</f>
        <v>1206125</v>
      </c>
      <c r="N13" s="11">
        <v>400000</v>
      </c>
      <c r="O13" s="11">
        <v>400000</v>
      </c>
      <c r="P13" s="11">
        <v>406125</v>
      </c>
    </row>
    <row r="14" spans="1:16" ht="24.75">
      <c r="A14" s="7">
        <v>7</v>
      </c>
      <c r="B14" s="10" t="s">
        <v>12</v>
      </c>
      <c r="C14" s="11">
        <v>200000</v>
      </c>
      <c r="D14" s="11">
        <v>0</v>
      </c>
      <c r="E14" s="11">
        <v>125000</v>
      </c>
      <c r="F14" s="11">
        <v>126535</v>
      </c>
      <c r="G14" s="10" t="s">
        <v>12</v>
      </c>
      <c r="H14" s="11">
        <f>170000+7500+131000+68035</f>
        <v>376535</v>
      </c>
      <c r="I14" s="11">
        <v>125000</v>
      </c>
      <c r="J14" s="11">
        <v>125000</v>
      </c>
      <c r="K14" s="11">
        <v>126535</v>
      </c>
      <c r="L14" s="10" t="s">
        <v>12</v>
      </c>
      <c r="M14" s="11">
        <f>170000+7500+131000+68035</f>
        <v>376535</v>
      </c>
      <c r="N14" s="11">
        <v>125000</v>
      </c>
      <c r="O14" s="11">
        <v>125000</v>
      </c>
      <c r="P14" s="11">
        <v>126535</v>
      </c>
    </row>
    <row r="15" spans="1:16" ht="24.75">
      <c r="A15" s="7">
        <v>8</v>
      </c>
      <c r="B15" s="10" t="s">
        <v>13</v>
      </c>
      <c r="C15" s="11">
        <f>D15+E15+F15</f>
        <v>137500</v>
      </c>
      <c r="D15" s="11">
        <f>+D44+D74+D103</f>
        <v>44000</v>
      </c>
      <c r="E15" s="11">
        <v>44000</v>
      </c>
      <c r="F15" s="11">
        <v>49500</v>
      </c>
      <c r="G15" s="10" t="s">
        <v>13</v>
      </c>
      <c r="H15" s="11">
        <f>125000+12500</f>
        <v>137500</v>
      </c>
      <c r="I15" s="11">
        <f>+I44+I74+I103</f>
        <v>44000</v>
      </c>
      <c r="J15" s="11">
        <v>44000</v>
      </c>
      <c r="K15" s="11">
        <v>49500</v>
      </c>
      <c r="L15" s="10" t="s">
        <v>13</v>
      </c>
      <c r="M15" s="11">
        <f>125000+12500</f>
        <v>137500</v>
      </c>
      <c r="N15" s="11">
        <f>+N44+N74+N103</f>
        <v>44000</v>
      </c>
      <c r="O15" s="11">
        <v>44000</v>
      </c>
      <c r="P15" s="11">
        <v>49500</v>
      </c>
    </row>
    <row r="16" spans="1:16" ht="24.75">
      <c r="A16" s="7">
        <v>9</v>
      </c>
      <c r="B16" s="10" t="s">
        <v>14</v>
      </c>
      <c r="C16" s="11">
        <f>D16+E16+F16</f>
        <v>0</v>
      </c>
      <c r="D16" s="11">
        <v>0</v>
      </c>
      <c r="E16" s="11">
        <v>0</v>
      </c>
      <c r="F16" s="11">
        <v>0</v>
      </c>
      <c r="G16" s="10" t="s">
        <v>14</v>
      </c>
      <c r="H16" s="11">
        <v>165500</v>
      </c>
      <c r="I16" s="11">
        <v>165500</v>
      </c>
      <c r="J16" s="11">
        <v>0</v>
      </c>
      <c r="K16" s="11">
        <v>0</v>
      </c>
      <c r="L16" s="10" t="s">
        <v>14</v>
      </c>
      <c r="M16" s="11">
        <v>165500</v>
      </c>
      <c r="N16" s="11">
        <v>165500</v>
      </c>
      <c r="O16" s="11">
        <v>0</v>
      </c>
      <c r="P16" s="11">
        <v>0</v>
      </c>
    </row>
    <row r="17" spans="1:16" ht="24.75">
      <c r="A17" s="7">
        <v>10</v>
      </c>
      <c r="B17" s="10" t="s">
        <v>15</v>
      </c>
      <c r="C17" s="11">
        <f>D17+E17+F17</f>
        <v>0</v>
      </c>
      <c r="D17" s="11">
        <v>0</v>
      </c>
      <c r="E17" s="11">
        <v>0</v>
      </c>
      <c r="F17" s="11">
        <v>0</v>
      </c>
      <c r="G17" s="10" t="s">
        <v>15</v>
      </c>
      <c r="H17" s="11">
        <f>I17+J17+K17</f>
        <v>112425</v>
      </c>
      <c r="I17" s="11">
        <f aca="true" t="shared" si="1" ref="I17:K18">+I46+I76+I105</f>
        <v>4000</v>
      </c>
      <c r="J17" s="11">
        <f t="shared" si="1"/>
        <v>4000</v>
      </c>
      <c r="K17" s="11">
        <f t="shared" si="1"/>
        <v>104425</v>
      </c>
      <c r="L17" s="10" t="s">
        <v>15</v>
      </c>
      <c r="M17" s="11">
        <f>N17+O17+P17</f>
        <v>112425</v>
      </c>
      <c r="N17" s="11">
        <f aca="true" t="shared" si="2" ref="N17:P18">+N46+N76+N105</f>
        <v>4000</v>
      </c>
      <c r="O17" s="11">
        <f t="shared" si="2"/>
        <v>4000</v>
      </c>
      <c r="P17" s="11">
        <f t="shared" si="2"/>
        <v>104425</v>
      </c>
    </row>
    <row r="18" spans="1:16" ht="24.75">
      <c r="A18" s="13">
        <v>11</v>
      </c>
      <c r="B18" s="14" t="s">
        <v>16</v>
      </c>
      <c r="C18" s="15">
        <f>D18+E18+F18</f>
        <v>0</v>
      </c>
      <c r="D18" s="15">
        <f>+D47+D77+D106</f>
        <v>0</v>
      </c>
      <c r="E18" s="15">
        <f>+E47+E77+E106</f>
        <v>0</v>
      </c>
      <c r="F18" s="15">
        <f>+F47+F77+F106</f>
        <v>0</v>
      </c>
      <c r="G18" s="14" t="s">
        <v>16</v>
      </c>
      <c r="H18" s="15">
        <f>I18+J18+K18</f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4" t="s">
        <v>16</v>
      </c>
      <c r="M18" s="15">
        <f>N18+O18+P18</f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</row>
    <row r="19" spans="1:16" ht="24.75">
      <c r="A19" s="38"/>
      <c r="B19" s="6" t="s">
        <v>4</v>
      </c>
      <c r="C19" s="17">
        <f>D19+E19+F19</f>
        <v>3514198</v>
      </c>
      <c r="D19" s="18">
        <f>SUM(D8:D18)</f>
        <v>1006886</v>
      </c>
      <c r="E19" s="18">
        <f>SUM(E8:E18)</f>
        <v>1131886</v>
      </c>
      <c r="F19" s="18">
        <f>SUM(F8:F18)</f>
        <v>1375426</v>
      </c>
      <c r="G19" s="6" t="s">
        <v>4</v>
      </c>
      <c r="H19" s="17">
        <f>I19+J19+K19</f>
        <v>3917123</v>
      </c>
      <c r="I19" s="18">
        <f>SUM(I8:I18)</f>
        <v>1301386</v>
      </c>
      <c r="J19" s="18">
        <f>SUM(J8:J18)</f>
        <v>1135886</v>
      </c>
      <c r="K19" s="18">
        <f>SUM(K8:K18)</f>
        <v>1479851</v>
      </c>
      <c r="L19" s="6" t="s">
        <v>4</v>
      </c>
      <c r="M19" s="17">
        <f>N19+O19+P19</f>
        <v>3917123</v>
      </c>
      <c r="N19" s="18">
        <f>SUM(N8:N18)</f>
        <v>1301386</v>
      </c>
      <c r="O19" s="18">
        <f>SUM(O8:O18)</f>
        <v>1135886</v>
      </c>
      <c r="P19" s="18">
        <f>SUM(P8:P18)</f>
        <v>1479851</v>
      </c>
    </row>
    <row r="21" ht="24.75">
      <c r="A21" s="1" t="s">
        <v>17</v>
      </c>
    </row>
    <row r="22" spans="2:12" ht="24.75">
      <c r="B22" s="1" t="s">
        <v>18</v>
      </c>
      <c r="G22" s="1" t="s">
        <v>18</v>
      </c>
      <c r="L22" s="1" t="s">
        <v>18</v>
      </c>
    </row>
    <row r="23" spans="2:12" ht="24.75">
      <c r="B23" s="1" t="s">
        <v>19</v>
      </c>
      <c r="G23" s="1" t="s">
        <v>19</v>
      </c>
      <c r="L23" s="1" t="s">
        <v>19</v>
      </c>
    </row>
    <row r="24" spans="2:12" ht="24.75">
      <c r="B24" s="1" t="s">
        <v>19</v>
      </c>
      <c r="G24" s="1" t="s">
        <v>19</v>
      </c>
      <c r="L24" s="1" t="s">
        <v>19</v>
      </c>
    </row>
    <row r="27" spans="2:15" ht="24.75">
      <c r="B27" s="1" t="s">
        <v>22</v>
      </c>
      <c r="D27" s="60" t="s">
        <v>23</v>
      </c>
      <c r="E27" s="60"/>
      <c r="G27" s="1" t="s">
        <v>22</v>
      </c>
      <c r="I27" s="60" t="s">
        <v>23</v>
      </c>
      <c r="J27" s="60"/>
      <c r="L27" s="1" t="s">
        <v>22</v>
      </c>
      <c r="N27" s="60" t="s">
        <v>23</v>
      </c>
      <c r="O27" s="60"/>
    </row>
    <row r="28" spans="2:15" ht="24.75">
      <c r="B28" s="1" t="s">
        <v>34</v>
      </c>
      <c r="D28" s="60" t="s">
        <v>29</v>
      </c>
      <c r="E28" s="60"/>
      <c r="G28" s="1" t="s">
        <v>34</v>
      </c>
      <c r="I28" s="60" t="s">
        <v>29</v>
      </c>
      <c r="J28" s="60"/>
      <c r="L28" s="1" t="s">
        <v>34</v>
      </c>
      <c r="N28" s="60" t="s">
        <v>29</v>
      </c>
      <c r="O28" s="60"/>
    </row>
    <row r="29" spans="2:15" ht="24.75">
      <c r="B29" s="60" t="s">
        <v>35</v>
      </c>
      <c r="C29" s="60"/>
      <c r="D29" s="60" t="s">
        <v>25</v>
      </c>
      <c r="E29" s="60"/>
      <c r="G29" s="60" t="s">
        <v>35</v>
      </c>
      <c r="H29" s="60"/>
      <c r="I29" s="60" t="s">
        <v>25</v>
      </c>
      <c r="J29" s="60"/>
      <c r="L29" s="60" t="s">
        <v>35</v>
      </c>
      <c r="M29" s="60"/>
      <c r="N29" s="60" t="s">
        <v>25</v>
      </c>
      <c r="O29" s="60"/>
    </row>
    <row r="30" spans="1:16" ht="24.75">
      <c r="A30" s="59" t="s">
        <v>0</v>
      </c>
      <c r="B30" s="59"/>
      <c r="C30" s="59"/>
      <c r="D30" s="59"/>
      <c r="E30" s="59"/>
      <c r="F30" s="59"/>
      <c r="G30" s="59" t="s">
        <v>0</v>
      </c>
      <c r="H30" s="59"/>
      <c r="I30" s="59"/>
      <c r="J30" s="59"/>
      <c r="K30" s="59"/>
      <c r="L30" s="59" t="s">
        <v>0</v>
      </c>
      <c r="M30" s="59"/>
      <c r="N30" s="59"/>
      <c r="O30" s="59"/>
      <c r="P30" s="59"/>
    </row>
    <row r="31" spans="1:16" ht="24.75">
      <c r="A31" s="59" t="s">
        <v>26</v>
      </c>
      <c r="B31" s="59"/>
      <c r="C31" s="59"/>
      <c r="D31" s="59"/>
      <c r="E31" s="59"/>
      <c r="F31" s="59"/>
      <c r="G31" s="59" t="s">
        <v>26</v>
      </c>
      <c r="H31" s="59"/>
      <c r="I31" s="59"/>
      <c r="J31" s="59"/>
      <c r="K31" s="59"/>
      <c r="L31" s="59" t="s">
        <v>26</v>
      </c>
      <c r="M31" s="59"/>
      <c r="N31" s="59"/>
      <c r="O31" s="59"/>
      <c r="P31" s="59"/>
    </row>
    <row r="32" spans="1:16" ht="24.75">
      <c r="A32" s="59" t="s">
        <v>63</v>
      </c>
      <c r="B32" s="59"/>
      <c r="C32" s="59"/>
      <c r="D32" s="59"/>
      <c r="E32" s="59"/>
      <c r="F32" s="59"/>
      <c r="G32" s="59" t="s">
        <v>66</v>
      </c>
      <c r="H32" s="59"/>
      <c r="I32" s="59"/>
      <c r="J32" s="59"/>
      <c r="K32" s="59"/>
      <c r="L32" s="59" t="s">
        <v>68</v>
      </c>
      <c r="M32" s="59"/>
      <c r="N32" s="59"/>
      <c r="O32" s="59"/>
      <c r="P32" s="59"/>
    </row>
    <row r="33" spans="1:16" ht="24.75">
      <c r="A33" s="59" t="s">
        <v>64</v>
      </c>
      <c r="B33" s="59"/>
      <c r="C33" s="59"/>
      <c r="D33" s="59"/>
      <c r="E33" s="59"/>
      <c r="F33" s="59"/>
      <c r="G33" s="59" t="s">
        <v>65</v>
      </c>
      <c r="H33" s="59"/>
      <c r="I33" s="59"/>
      <c r="J33" s="59"/>
      <c r="K33" s="59"/>
      <c r="L33" s="59" t="s">
        <v>69</v>
      </c>
      <c r="M33" s="59"/>
      <c r="N33" s="59"/>
      <c r="O33" s="59"/>
      <c r="P33" s="59"/>
    </row>
    <row r="35" spans="1:16" ht="24.75">
      <c r="A35" s="63" t="s">
        <v>1</v>
      </c>
      <c r="B35" s="63" t="s">
        <v>2</v>
      </c>
      <c r="C35" s="65" t="s">
        <v>3</v>
      </c>
      <c r="D35" s="66"/>
      <c r="E35" s="66"/>
      <c r="F35" s="67"/>
      <c r="G35" s="63" t="s">
        <v>2</v>
      </c>
      <c r="H35" s="65" t="s">
        <v>3</v>
      </c>
      <c r="I35" s="66"/>
      <c r="J35" s="66"/>
      <c r="K35" s="67"/>
      <c r="L35" s="63" t="s">
        <v>2</v>
      </c>
      <c r="M35" s="65" t="s">
        <v>3</v>
      </c>
      <c r="N35" s="66"/>
      <c r="O35" s="66"/>
      <c r="P35" s="67"/>
    </row>
    <row r="36" spans="1:16" ht="24.75">
      <c r="A36" s="64"/>
      <c r="B36" s="64"/>
      <c r="C36" s="6" t="s">
        <v>4</v>
      </c>
      <c r="D36" s="5" t="s">
        <v>33</v>
      </c>
      <c r="E36" s="6" t="s">
        <v>5</v>
      </c>
      <c r="F36" s="6" t="s">
        <v>21</v>
      </c>
      <c r="G36" s="64"/>
      <c r="H36" s="6" t="s">
        <v>4</v>
      </c>
      <c r="I36" s="5" t="s">
        <v>33</v>
      </c>
      <c r="J36" s="6" t="s">
        <v>5</v>
      </c>
      <c r="K36" s="6" t="s">
        <v>21</v>
      </c>
      <c r="L36" s="64"/>
      <c r="M36" s="6" t="s">
        <v>4</v>
      </c>
      <c r="N36" s="5" t="s">
        <v>33</v>
      </c>
      <c r="O36" s="6" t="s">
        <v>5</v>
      </c>
      <c r="P36" s="6" t="s">
        <v>21</v>
      </c>
    </row>
    <row r="37" spans="1:16" ht="24.75">
      <c r="A37" s="7">
        <v>1</v>
      </c>
      <c r="B37" s="8" t="s">
        <v>6</v>
      </c>
      <c r="C37" s="9">
        <f aca="true" t="shared" si="3" ref="C37:C47">D37+E37+F37</f>
        <v>329034</v>
      </c>
      <c r="D37" s="9">
        <v>109678</v>
      </c>
      <c r="E37" s="9">
        <v>109678</v>
      </c>
      <c r="F37" s="9">
        <v>109678</v>
      </c>
      <c r="G37" s="8" t="s">
        <v>6</v>
      </c>
      <c r="H37" s="9">
        <v>329035</v>
      </c>
      <c r="I37" s="9">
        <v>109678</v>
      </c>
      <c r="J37" s="9">
        <v>109678</v>
      </c>
      <c r="K37" s="9">
        <v>109678</v>
      </c>
      <c r="L37" s="8" t="s">
        <v>6</v>
      </c>
      <c r="M37" s="9">
        <v>329035</v>
      </c>
      <c r="N37" s="9">
        <v>109678</v>
      </c>
      <c r="O37" s="9">
        <v>109678</v>
      </c>
      <c r="P37" s="9">
        <v>109678</v>
      </c>
    </row>
    <row r="38" spans="1:16" ht="24.75">
      <c r="A38" s="7">
        <v>2</v>
      </c>
      <c r="B38" s="10" t="s">
        <v>7</v>
      </c>
      <c r="C38" s="11">
        <f t="shared" si="3"/>
        <v>816380</v>
      </c>
      <c r="D38" s="11">
        <v>200000</v>
      </c>
      <c r="E38" s="12">
        <v>272000</v>
      </c>
      <c r="F38" s="11">
        <v>344380</v>
      </c>
      <c r="G38" s="10" t="s">
        <v>7</v>
      </c>
      <c r="H38" s="11">
        <v>816380</v>
      </c>
      <c r="I38" s="11">
        <v>200000</v>
      </c>
      <c r="J38" s="12">
        <v>272000</v>
      </c>
      <c r="K38" s="11">
        <v>344380</v>
      </c>
      <c r="L38" s="10" t="s">
        <v>7</v>
      </c>
      <c r="M38" s="11">
        <v>816380</v>
      </c>
      <c r="N38" s="11">
        <v>200000</v>
      </c>
      <c r="O38" s="12">
        <v>272000</v>
      </c>
      <c r="P38" s="11">
        <v>344380</v>
      </c>
    </row>
    <row r="39" spans="1:16" ht="24.75">
      <c r="A39" s="7">
        <v>3</v>
      </c>
      <c r="B39" s="10" t="s">
        <v>8</v>
      </c>
      <c r="C39" s="11">
        <f t="shared" si="3"/>
        <v>0</v>
      </c>
      <c r="D39" s="11"/>
      <c r="E39" s="10"/>
      <c r="F39" s="11"/>
      <c r="G39" s="10" t="s">
        <v>8</v>
      </c>
      <c r="H39" s="11">
        <f>I39+J39+K39</f>
        <v>0</v>
      </c>
      <c r="I39" s="11"/>
      <c r="J39" s="10"/>
      <c r="K39" s="11"/>
      <c r="L39" s="10" t="s">
        <v>8</v>
      </c>
      <c r="M39" s="11">
        <f>N39+O39+P39</f>
        <v>0</v>
      </c>
      <c r="N39" s="11"/>
      <c r="O39" s="10"/>
      <c r="P39" s="11"/>
    </row>
    <row r="40" spans="1:16" ht="24.75">
      <c r="A40" s="7">
        <v>4</v>
      </c>
      <c r="B40" s="10" t="s">
        <v>9</v>
      </c>
      <c r="C40" s="11">
        <f t="shared" si="3"/>
        <v>0</v>
      </c>
      <c r="D40" s="11"/>
      <c r="E40" s="10"/>
      <c r="F40" s="11"/>
      <c r="G40" s="10" t="s">
        <v>9</v>
      </c>
      <c r="H40" s="11">
        <f>I40+J40+K40</f>
        <v>0</v>
      </c>
      <c r="I40" s="11"/>
      <c r="J40" s="10"/>
      <c r="K40" s="11"/>
      <c r="L40" s="10" t="s">
        <v>9</v>
      </c>
      <c r="M40" s="11">
        <f>N40+O40+P40</f>
        <v>0</v>
      </c>
      <c r="N40" s="11"/>
      <c r="O40" s="10"/>
      <c r="P40" s="11"/>
    </row>
    <row r="41" spans="1:16" ht="24.75">
      <c r="A41" s="7">
        <v>5</v>
      </c>
      <c r="B41" s="10" t="s">
        <v>10</v>
      </c>
      <c r="C41" s="11">
        <f t="shared" si="3"/>
        <v>60000</v>
      </c>
      <c r="D41" s="11">
        <v>10000</v>
      </c>
      <c r="E41" s="10">
        <v>20000</v>
      </c>
      <c r="F41" s="11">
        <v>30000</v>
      </c>
      <c r="G41" s="10" t="s">
        <v>10</v>
      </c>
      <c r="H41" s="11">
        <v>50000</v>
      </c>
      <c r="I41" s="11">
        <v>10000</v>
      </c>
      <c r="J41" s="10">
        <v>20000</v>
      </c>
      <c r="K41" s="11">
        <v>30000</v>
      </c>
      <c r="L41" s="10" t="s">
        <v>10</v>
      </c>
      <c r="M41" s="11">
        <v>50000</v>
      </c>
      <c r="N41" s="11">
        <v>10000</v>
      </c>
      <c r="O41" s="10">
        <v>20000</v>
      </c>
      <c r="P41" s="11">
        <v>30000</v>
      </c>
    </row>
    <row r="42" spans="1:16" ht="24.75">
      <c r="A42" s="7">
        <v>6</v>
      </c>
      <c r="B42" s="10" t="s">
        <v>11</v>
      </c>
      <c r="C42" s="11">
        <f t="shared" si="3"/>
        <v>740375</v>
      </c>
      <c r="D42" s="11">
        <v>246000</v>
      </c>
      <c r="E42" s="1">
        <v>246000</v>
      </c>
      <c r="F42" s="11">
        <v>248375</v>
      </c>
      <c r="G42" s="10" t="s">
        <v>11</v>
      </c>
      <c r="H42" s="11">
        <v>740375</v>
      </c>
      <c r="I42" s="11">
        <v>246000</v>
      </c>
      <c r="J42" s="1">
        <v>246000</v>
      </c>
      <c r="K42" s="11">
        <v>248375</v>
      </c>
      <c r="L42" s="10" t="s">
        <v>11</v>
      </c>
      <c r="M42" s="11">
        <v>740375</v>
      </c>
      <c r="N42" s="11">
        <v>246000</v>
      </c>
      <c r="O42" s="1">
        <v>246000</v>
      </c>
      <c r="P42" s="11">
        <v>248375</v>
      </c>
    </row>
    <row r="43" spans="1:16" ht="24.75">
      <c r="A43" s="7">
        <v>7</v>
      </c>
      <c r="B43" s="10" t="s">
        <v>12</v>
      </c>
      <c r="C43" s="11">
        <f t="shared" si="3"/>
        <v>170000</v>
      </c>
      <c r="D43" s="11">
        <v>20000</v>
      </c>
      <c r="E43" s="11">
        <v>50000</v>
      </c>
      <c r="F43" s="11">
        <v>100000</v>
      </c>
      <c r="G43" s="10" t="s">
        <v>12</v>
      </c>
      <c r="H43" s="11">
        <v>170000</v>
      </c>
      <c r="I43" s="11">
        <v>20000</v>
      </c>
      <c r="J43" s="11">
        <v>50000</v>
      </c>
      <c r="K43" s="11">
        <v>100000</v>
      </c>
      <c r="L43" s="10" t="s">
        <v>12</v>
      </c>
      <c r="M43" s="11">
        <v>170000</v>
      </c>
      <c r="N43" s="11">
        <v>20000</v>
      </c>
      <c r="O43" s="11">
        <v>50000</v>
      </c>
      <c r="P43" s="11">
        <v>100000</v>
      </c>
    </row>
    <row r="44" spans="1:16" ht="24.75">
      <c r="A44" s="7">
        <v>8</v>
      </c>
      <c r="B44" s="10" t="s">
        <v>13</v>
      </c>
      <c r="C44" s="11">
        <f t="shared" si="3"/>
        <v>125000</v>
      </c>
      <c r="D44" s="11">
        <v>40000</v>
      </c>
      <c r="E44" s="12">
        <v>40000</v>
      </c>
      <c r="F44" s="11">
        <v>45000</v>
      </c>
      <c r="G44" s="10" t="s">
        <v>13</v>
      </c>
      <c r="H44" s="11">
        <v>125000</v>
      </c>
      <c r="I44" s="11">
        <v>40000</v>
      </c>
      <c r="J44" s="12">
        <v>40000</v>
      </c>
      <c r="K44" s="11">
        <v>45000</v>
      </c>
      <c r="L44" s="10" t="s">
        <v>13</v>
      </c>
      <c r="M44" s="11">
        <v>125000</v>
      </c>
      <c r="N44" s="11">
        <v>40000</v>
      </c>
      <c r="O44" s="12">
        <v>40000</v>
      </c>
      <c r="P44" s="11">
        <v>45000</v>
      </c>
    </row>
    <row r="45" spans="1:16" ht="24.75">
      <c r="A45" s="7">
        <v>9</v>
      </c>
      <c r="B45" s="10" t="s">
        <v>14</v>
      </c>
      <c r="C45" s="11">
        <f t="shared" si="3"/>
        <v>165500</v>
      </c>
      <c r="D45" s="11">
        <v>55000</v>
      </c>
      <c r="E45" s="11">
        <v>55000</v>
      </c>
      <c r="F45" s="11">
        <v>55500</v>
      </c>
      <c r="G45" s="10" t="s">
        <v>14</v>
      </c>
      <c r="H45" s="11">
        <v>165500</v>
      </c>
      <c r="I45" s="11">
        <v>55000</v>
      </c>
      <c r="J45" s="11">
        <v>55000</v>
      </c>
      <c r="K45" s="11">
        <v>55500</v>
      </c>
      <c r="L45" s="10" t="s">
        <v>14</v>
      </c>
      <c r="M45" s="11">
        <v>165500</v>
      </c>
      <c r="N45" s="11">
        <v>55000</v>
      </c>
      <c r="O45" s="11">
        <v>55000</v>
      </c>
      <c r="P45" s="11">
        <v>55500</v>
      </c>
    </row>
    <row r="46" spans="1:16" ht="24.75">
      <c r="A46" s="7">
        <v>10</v>
      </c>
      <c r="B46" s="10" t="s">
        <v>15</v>
      </c>
      <c r="C46" s="11">
        <f t="shared" si="3"/>
        <v>99925</v>
      </c>
      <c r="D46" s="11">
        <v>0</v>
      </c>
      <c r="E46" s="11">
        <v>0</v>
      </c>
      <c r="F46" s="11">
        <v>99925</v>
      </c>
      <c r="G46" s="10" t="s">
        <v>15</v>
      </c>
      <c r="H46" s="11">
        <v>99925</v>
      </c>
      <c r="I46" s="11">
        <v>0</v>
      </c>
      <c r="J46" s="11">
        <v>0</v>
      </c>
      <c r="K46" s="11">
        <v>99925</v>
      </c>
      <c r="L46" s="10" t="s">
        <v>15</v>
      </c>
      <c r="M46" s="11">
        <v>99925</v>
      </c>
      <c r="N46" s="11">
        <v>0</v>
      </c>
      <c r="O46" s="11">
        <v>0</v>
      </c>
      <c r="P46" s="11">
        <v>99925</v>
      </c>
    </row>
    <row r="47" spans="1:16" ht="24.75">
      <c r="A47" s="13">
        <v>11</v>
      </c>
      <c r="B47" s="14" t="s">
        <v>16</v>
      </c>
      <c r="C47" s="15">
        <f t="shared" si="3"/>
        <v>0</v>
      </c>
      <c r="D47" s="11"/>
      <c r="E47" s="11"/>
      <c r="F47" s="11"/>
      <c r="G47" s="14" t="s">
        <v>16</v>
      </c>
      <c r="H47" s="15">
        <f>I47+J47+K47</f>
        <v>0</v>
      </c>
      <c r="I47" s="11"/>
      <c r="J47" s="11"/>
      <c r="K47" s="11"/>
      <c r="L47" s="14" t="s">
        <v>16</v>
      </c>
      <c r="M47" s="15">
        <f>N47+O47+P47</f>
        <v>0</v>
      </c>
      <c r="N47" s="11"/>
      <c r="O47" s="11"/>
      <c r="P47" s="11"/>
    </row>
    <row r="48" spans="1:16" ht="24.75">
      <c r="A48" s="38" t="s">
        <v>4</v>
      </c>
      <c r="B48" s="6" t="s">
        <v>4</v>
      </c>
      <c r="C48" s="17">
        <v>2496215</v>
      </c>
      <c r="D48" s="18">
        <v>926678</v>
      </c>
      <c r="E48" s="18">
        <f>SUM(E37:E47)</f>
        <v>792678</v>
      </c>
      <c r="F48" s="18">
        <f>SUM(F37:F47)</f>
        <v>1032858</v>
      </c>
      <c r="G48" s="6" t="s">
        <v>4</v>
      </c>
      <c r="H48" s="17">
        <v>2496215</v>
      </c>
      <c r="I48" s="18">
        <v>926678</v>
      </c>
      <c r="J48" s="18">
        <f>SUM(J37:J47)</f>
        <v>792678</v>
      </c>
      <c r="K48" s="18">
        <f>SUM(K37:K47)</f>
        <v>1032858</v>
      </c>
      <c r="L48" s="6" t="s">
        <v>4</v>
      </c>
      <c r="M48" s="17">
        <v>2496215</v>
      </c>
      <c r="N48" s="18">
        <v>926678</v>
      </c>
      <c r="O48" s="18">
        <f>SUM(O37:O47)</f>
        <v>792678</v>
      </c>
      <c r="P48" s="18">
        <f>SUM(P37:P47)</f>
        <v>1032858</v>
      </c>
    </row>
    <row r="49" ht="20.25" customHeight="1"/>
    <row r="50" ht="24.75">
      <c r="A50" s="1" t="s">
        <v>17</v>
      </c>
    </row>
    <row r="51" spans="2:12" ht="24.75">
      <c r="B51" s="1" t="s">
        <v>18</v>
      </c>
      <c r="G51" s="1" t="s">
        <v>18</v>
      </c>
      <c r="L51" s="1" t="s">
        <v>18</v>
      </c>
    </row>
    <row r="52" spans="2:12" ht="24.75">
      <c r="B52" s="1" t="s">
        <v>19</v>
      </c>
      <c r="G52" s="1" t="s">
        <v>19</v>
      </c>
      <c r="L52" s="1" t="s">
        <v>19</v>
      </c>
    </row>
    <row r="53" spans="2:12" ht="24.75">
      <c r="B53" s="1" t="s">
        <v>19</v>
      </c>
      <c r="G53" s="1" t="s">
        <v>19</v>
      </c>
      <c r="L53" s="1" t="s">
        <v>19</v>
      </c>
    </row>
    <row r="55" spans="2:15" ht="24.75">
      <c r="B55" s="37" t="s">
        <v>22</v>
      </c>
      <c r="C55" s="37"/>
      <c r="D55" s="60" t="s">
        <v>23</v>
      </c>
      <c r="E55" s="60"/>
      <c r="G55" s="37" t="s">
        <v>22</v>
      </c>
      <c r="H55" s="37"/>
      <c r="I55" s="60" t="s">
        <v>23</v>
      </c>
      <c r="J55" s="60"/>
      <c r="L55" s="37" t="s">
        <v>22</v>
      </c>
      <c r="M55" s="37"/>
      <c r="N55" s="60" t="s">
        <v>23</v>
      </c>
      <c r="O55" s="60"/>
    </row>
    <row r="56" spans="2:15" ht="24.75">
      <c r="B56" s="60" t="s">
        <v>24</v>
      </c>
      <c r="C56" s="60"/>
      <c r="D56" s="60" t="s">
        <v>29</v>
      </c>
      <c r="E56" s="60"/>
      <c r="G56" s="60" t="s">
        <v>24</v>
      </c>
      <c r="H56" s="60"/>
      <c r="I56" s="60" t="s">
        <v>29</v>
      </c>
      <c r="J56" s="60"/>
      <c r="L56" s="60" t="s">
        <v>24</v>
      </c>
      <c r="M56" s="60"/>
      <c r="N56" s="60" t="s">
        <v>29</v>
      </c>
      <c r="O56" s="60"/>
    </row>
    <row r="57" spans="2:15" ht="24.75">
      <c r="B57" s="60" t="s">
        <v>30</v>
      </c>
      <c r="C57" s="60"/>
      <c r="D57" s="60" t="s">
        <v>25</v>
      </c>
      <c r="E57" s="60"/>
      <c r="G57" s="60" t="s">
        <v>30</v>
      </c>
      <c r="H57" s="60"/>
      <c r="I57" s="60" t="s">
        <v>25</v>
      </c>
      <c r="J57" s="60"/>
      <c r="L57" s="60" t="s">
        <v>30</v>
      </c>
      <c r="M57" s="60"/>
      <c r="N57" s="60" t="s">
        <v>25</v>
      </c>
      <c r="O57" s="60"/>
    </row>
    <row r="58" spans="4:15" ht="24.75">
      <c r="D58" s="60"/>
      <c r="E58" s="60"/>
      <c r="I58" s="60"/>
      <c r="J58" s="60"/>
      <c r="N58" s="60"/>
      <c r="O58" s="60"/>
    </row>
    <row r="60" spans="1:16" ht="24.75">
      <c r="A60" s="59" t="s">
        <v>0</v>
      </c>
      <c r="B60" s="59"/>
      <c r="C60" s="59"/>
      <c r="D60" s="59"/>
      <c r="E60" s="59"/>
      <c r="F60" s="59"/>
      <c r="G60" s="59" t="s">
        <v>0</v>
      </c>
      <c r="H60" s="59"/>
      <c r="I60" s="59"/>
      <c r="J60" s="59"/>
      <c r="K60" s="59"/>
      <c r="L60" s="59" t="s">
        <v>0</v>
      </c>
      <c r="M60" s="59"/>
      <c r="N60" s="59"/>
      <c r="O60" s="59"/>
      <c r="P60" s="59"/>
    </row>
    <row r="61" spans="1:16" ht="24.75">
      <c r="A61" s="59" t="s">
        <v>28</v>
      </c>
      <c r="B61" s="59"/>
      <c r="C61" s="59"/>
      <c r="D61" s="59"/>
      <c r="E61" s="59"/>
      <c r="F61" s="59"/>
      <c r="G61" s="59" t="s">
        <v>28</v>
      </c>
      <c r="H61" s="59"/>
      <c r="I61" s="59"/>
      <c r="J61" s="59"/>
      <c r="K61" s="59"/>
      <c r="L61" s="59" t="s">
        <v>28</v>
      </c>
      <c r="M61" s="59"/>
      <c r="N61" s="59"/>
      <c r="O61" s="59"/>
      <c r="P61" s="59"/>
    </row>
    <row r="62" spans="1:16" ht="24.75">
      <c r="A62" s="59" t="s">
        <v>63</v>
      </c>
      <c r="B62" s="59"/>
      <c r="C62" s="59"/>
      <c r="D62" s="59"/>
      <c r="E62" s="59"/>
      <c r="F62" s="59"/>
      <c r="G62" s="59" t="s">
        <v>66</v>
      </c>
      <c r="H62" s="59"/>
      <c r="I62" s="59"/>
      <c r="J62" s="59"/>
      <c r="K62" s="59"/>
      <c r="L62" s="59" t="s">
        <v>68</v>
      </c>
      <c r="M62" s="59"/>
      <c r="N62" s="59"/>
      <c r="O62" s="59"/>
      <c r="P62" s="59"/>
    </row>
    <row r="63" spans="1:16" ht="24.75">
      <c r="A63" s="59" t="s">
        <v>64</v>
      </c>
      <c r="B63" s="59"/>
      <c r="C63" s="59"/>
      <c r="D63" s="59"/>
      <c r="E63" s="59"/>
      <c r="F63" s="59"/>
      <c r="G63" s="59" t="s">
        <v>65</v>
      </c>
      <c r="H63" s="59"/>
      <c r="I63" s="59"/>
      <c r="J63" s="59"/>
      <c r="K63" s="59"/>
      <c r="L63" s="59" t="s">
        <v>69</v>
      </c>
      <c r="M63" s="59"/>
      <c r="N63" s="59"/>
      <c r="O63" s="59"/>
      <c r="P63" s="59"/>
    </row>
    <row r="65" spans="1:16" ht="24.75">
      <c r="A65" s="63" t="s">
        <v>1</v>
      </c>
      <c r="B65" s="63" t="s">
        <v>2</v>
      </c>
      <c r="C65" s="65" t="s">
        <v>3</v>
      </c>
      <c r="D65" s="66"/>
      <c r="E65" s="66"/>
      <c r="F65" s="67"/>
      <c r="G65" s="63" t="s">
        <v>2</v>
      </c>
      <c r="H65" s="65" t="s">
        <v>3</v>
      </c>
      <c r="I65" s="66"/>
      <c r="J65" s="66"/>
      <c r="K65" s="67"/>
      <c r="L65" s="63" t="s">
        <v>2</v>
      </c>
      <c r="M65" s="65" t="s">
        <v>3</v>
      </c>
      <c r="N65" s="66"/>
      <c r="O65" s="66"/>
      <c r="P65" s="67"/>
    </row>
    <row r="66" spans="1:16" ht="24.75">
      <c r="A66" s="64"/>
      <c r="B66" s="64"/>
      <c r="C66" s="6" t="s">
        <v>4</v>
      </c>
      <c r="D66" s="5" t="s">
        <v>33</v>
      </c>
      <c r="E66" s="6" t="s">
        <v>5</v>
      </c>
      <c r="F66" s="6" t="s">
        <v>21</v>
      </c>
      <c r="G66" s="64"/>
      <c r="H66" s="6" t="s">
        <v>4</v>
      </c>
      <c r="I66" s="5" t="s">
        <v>33</v>
      </c>
      <c r="J66" s="6" t="s">
        <v>5</v>
      </c>
      <c r="K66" s="6" t="s">
        <v>21</v>
      </c>
      <c r="L66" s="64"/>
      <c r="M66" s="6" t="s">
        <v>4</v>
      </c>
      <c r="N66" s="5" t="s">
        <v>33</v>
      </c>
      <c r="O66" s="6" t="s">
        <v>5</v>
      </c>
      <c r="P66" s="6" t="s">
        <v>21</v>
      </c>
    </row>
    <row r="67" spans="1:16" ht="24.75">
      <c r="A67" s="7">
        <v>1</v>
      </c>
      <c r="B67" s="8" t="s">
        <v>6</v>
      </c>
      <c r="C67" s="20">
        <f>D67+E67+F67</f>
        <v>0</v>
      </c>
      <c r="D67" s="20"/>
      <c r="E67" s="20"/>
      <c r="F67" s="20"/>
      <c r="G67" s="8" t="s">
        <v>6</v>
      </c>
      <c r="H67" s="20">
        <f>I67+J67+K67</f>
        <v>0</v>
      </c>
      <c r="I67" s="20"/>
      <c r="J67" s="20"/>
      <c r="K67" s="20"/>
      <c r="L67" s="8" t="s">
        <v>6</v>
      </c>
      <c r="M67" s="20">
        <f>N67+O67+P67</f>
        <v>0</v>
      </c>
      <c r="N67" s="20"/>
      <c r="O67" s="20"/>
      <c r="P67" s="20"/>
    </row>
    <row r="68" spans="1:16" ht="24.75">
      <c r="A68" s="7">
        <v>2</v>
      </c>
      <c r="B68" s="10" t="s">
        <v>7</v>
      </c>
      <c r="C68" s="21">
        <v>350500</v>
      </c>
      <c r="D68" s="22">
        <v>116800</v>
      </c>
      <c r="E68" s="23">
        <v>116800</v>
      </c>
      <c r="F68" s="22">
        <v>116900</v>
      </c>
      <c r="G68" s="10" t="s">
        <v>7</v>
      </c>
      <c r="H68" s="21">
        <v>350500</v>
      </c>
      <c r="I68" s="22">
        <v>116800</v>
      </c>
      <c r="J68" s="23">
        <v>116800</v>
      </c>
      <c r="K68" s="22">
        <v>116900</v>
      </c>
      <c r="L68" s="10" t="s">
        <v>7</v>
      </c>
      <c r="M68" s="21">
        <v>350500</v>
      </c>
      <c r="N68" s="22">
        <v>116800</v>
      </c>
      <c r="O68" s="23">
        <v>116800</v>
      </c>
      <c r="P68" s="22">
        <v>116900</v>
      </c>
    </row>
    <row r="69" spans="1:16" ht="24.75">
      <c r="A69" s="7">
        <v>3</v>
      </c>
      <c r="B69" s="10" t="s">
        <v>8</v>
      </c>
      <c r="C69" s="10">
        <f aca="true" t="shared" si="4" ref="C69:C78">D69+E69+F69</f>
        <v>0</v>
      </c>
      <c r="D69" s="10"/>
      <c r="E69" s="10"/>
      <c r="F69" s="10"/>
      <c r="G69" s="10" t="s">
        <v>8</v>
      </c>
      <c r="H69" s="10">
        <f>I69+J69+K69</f>
        <v>0</v>
      </c>
      <c r="I69" s="10"/>
      <c r="J69" s="10"/>
      <c r="K69" s="10"/>
      <c r="L69" s="10" t="s">
        <v>8</v>
      </c>
      <c r="M69" s="10">
        <f>N69+O69+P69</f>
        <v>0</v>
      </c>
      <c r="N69" s="10"/>
      <c r="O69" s="10"/>
      <c r="P69" s="10"/>
    </row>
    <row r="70" spans="1:16" ht="24.75">
      <c r="A70" s="7">
        <v>4</v>
      </c>
      <c r="B70" s="10" t="s">
        <v>9</v>
      </c>
      <c r="C70" s="10">
        <f t="shared" si="4"/>
        <v>0</v>
      </c>
      <c r="D70" s="24"/>
      <c r="E70" s="24"/>
      <c r="F70" s="24"/>
      <c r="G70" s="10" t="s">
        <v>9</v>
      </c>
      <c r="H70" s="10">
        <f>I70+J70+K70</f>
        <v>0</v>
      </c>
      <c r="I70" s="24"/>
      <c r="J70" s="24"/>
      <c r="K70" s="24"/>
      <c r="L70" s="10" t="s">
        <v>9</v>
      </c>
      <c r="M70" s="10">
        <f>N70+O70+P70</f>
        <v>0</v>
      </c>
      <c r="N70" s="24"/>
      <c r="O70" s="24"/>
      <c r="P70" s="24"/>
    </row>
    <row r="71" spans="1:16" ht="24.75">
      <c r="A71" s="7">
        <v>5</v>
      </c>
      <c r="B71" s="10" t="s">
        <v>10</v>
      </c>
      <c r="C71" s="21">
        <v>25375</v>
      </c>
      <c r="D71" s="21">
        <v>8000</v>
      </c>
      <c r="E71" s="23">
        <v>8688</v>
      </c>
      <c r="F71" s="22">
        <v>8688</v>
      </c>
      <c r="G71" s="10" t="s">
        <v>10</v>
      </c>
      <c r="H71" s="21">
        <v>25375</v>
      </c>
      <c r="I71" s="21">
        <v>8000</v>
      </c>
      <c r="J71" s="23">
        <v>8688</v>
      </c>
      <c r="K71" s="22">
        <v>8688</v>
      </c>
      <c r="L71" s="10" t="s">
        <v>10</v>
      </c>
      <c r="M71" s="21">
        <v>25375</v>
      </c>
      <c r="N71" s="21">
        <v>8000</v>
      </c>
      <c r="O71" s="23">
        <v>8688</v>
      </c>
      <c r="P71" s="22">
        <v>8688</v>
      </c>
    </row>
    <row r="72" spans="1:16" ht="24.75">
      <c r="A72" s="7">
        <v>6</v>
      </c>
      <c r="B72" s="10" t="s">
        <v>11</v>
      </c>
      <c r="C72" s="21">
        <v>47500</v>
      </c>
      <c r="D72" s="11">
        <v>15833</v>
      </c>
      <c r="E72" s="23">
        <v>15833</v>
      </c>
      <c r="F72" s="21">
        <v>15833</v>
      </c>
      <c r="G72" s="10" t="s">
        <v>11</v>
      </c>
      <c r="H72" s="21">
        <v>47500</v>
      </c>
      <c r="I72" s="11">
        <v>15833</v>
      </c>
      <c r="J72" s="23">
        <v>15833</v>
      </c>
      <c r="K72" s="21">
        <v>15833</v>
      </c>
      <c r="L72" s="10" t="s">
        <v>11</v>
      </c>
      <c r="M72" s="21">
        <v>47500</v>
      </c>
      <c r="N72" s="11">
        <v>15833</v>
      </c>
      <c r="O72" s="23">
        <v>15833</v>
      </c>
      <c r="P72" s="21">
        <v>15833</v>
      </c>
    </row>
    <row r="73" spans="1:16" ht="24.75">
      <c r="A73" s="7">
        <v>7</v>
      </c>
      <c r="B73" s="10" t="s">
        <v>12</v>
      </c>
      <c r="C73" s="21">
        <v>7500</v>
      </c>
      <c r="D73" s="11">
        <v>0</v>
      </c>
      <c r="E73" s="25">
        <v>0</v>
      </c>
      <c r="F73" s="21">
        <v>7500</v>
      </c>
      <c r="G73" s="10" t="s">
        <v>12</v>
      </c>
      <c r="H73" s="21">
        <v>7500</v>
      </c>
      <c r="I73" s="11">
        <v>0</v>
      </c>
      <c r="J73" s="25">
        <v>0</v>
      </c>
      <c r="K73" s="21">
        <v>7500</v>
      </c>
      <c r="L73" s="10" t="s">
        <v>12</v>
      </c>
      <c r="M73" s="21">
        <v>7500</v>
      </c>
      <c r="N73" s="11">
        <v>0</v>
      </c>
      <c r="O73" s="25">
        <v>0</v>
      </c>
      <c r="P73" s="21">
        <v>7500</v>
      </c>
    </row>
    <row r="74" spans="1:16" ht="24.75">
      <c r="A74" s="7">
        <v>8</v>
      </c>
      <c r="B74" s="10" t="s">
        <v>13</v>
      </c>
      <c r="C74" s="21">
        <f t="shared" si="4"/>
        <v>0</v>
      </c>
      <c r="D74" s="21"/>
      <c r="E74" s="25"/>
      <c r="F74" s="21"/>
      <c r="G74" s="10" t="s">
        <v>13</v>
      </c>
      <c r="H74" s="21">
        <f>I74+J74+K74</f>
        <v>0</v>
      </c>
      <c r="I74" s="21"/>
      <c r="J74" s="25"/>
      <c r="K74" s="21"/>
      <c r="L74" s="10" t="s">
        <v>13</v>
      </c>
      <c r="M74" s="21">
        <f>N74+O74+P74</f>
        <v>0</v>
      </c>
      <c r="N74" s="21"/>
      <c r="O74" s="25"/>
      <c r="P74" s="21"/>
    </row>
    <row r="75" spans="1:16" ht="24.75">
      <c r="A75" s="7">
        <v>9</v>
      </c>
      <c r="B75" s="10" t="s">
        <v>14</v>
      </c>
      <c r="C75" s="21">
        <f t="shared" si="4"/>
        <v>0</v>
      </c>
      <c r="D75" s="11"/>
      <c r="E75" s="12"/>
      <c r="F75" s="11"/>
      <c r="G75" s="10" t="s">
        <v>14</v>
      </c>
      <c r="H75" s="21">
        <f>I75+J75+K75</f>
        <v>0</v>
      </c>
      <c r="I75" s="11"/>
      <c r="J75" s="12"/>
      <c r="K75" s="11"/>
      <c r="L75" s="10" t="s">
        <v>14</v>
      </c>
      <c r="M75" s="21">
        <f>N75+O75+P75</f>
        <v>0</v>
      </c>
      <c r="N75" s="11"/>
      <c r="O75" s="12"/>
      <c r="P75" s="11"/>
    </row>
    <row r="76" spans="1:16" ht="24.75">
      <c r="A76" s="7">
        <v>10</v>
      </c>
      <c r="B76" s="10" t="s">
        <v>15</v>
      </c>
      <c r="C76" s="26">
        <f t="shared" si="4"/>
        <v>0</v>
      </c>
      <c r="D76" s="11"/>
      <c r="E76" s="12"/>
      <c r="F76" s="11"/>
      <c r="G76" s="10" t="s">
        <v>15</v>
      </c>
      <c r="H76" s="26">
        <f>I76+J76+K76</f>
        <v>0</v>
      </c>
      <c r="I76" s="11"/>
      <c r="J76" s="12"/>
      <c r="K76" s="11"/>
      <c r="L76" s="10" t="s">
        <v>15</v>
      </c>
      <c r="M76" s="26">
        <f>N76+O76+P76</f>
        <v>0</v>
      </c>
      <c r="N76" s="11"/>
      <c r="O76" s="12"/>
      <c r="P76" s="11"/>
    </row>
    <row r="77" spans="1:16" ht="24.75">
      <c r="A77" s="13">
        <v>11</v>
      </c>
      <c r="B77" s="27" t="s">
        <v>16</v>
      </c>
      <c r="C77" s="14">
        <f>D77+E77+F77</f>
        <v>0</v>
      </c>
      <c r="D77" s="28"/>
      <c r="E77" s="16"/>
      <c r="F77" s="15"/>
      <c r="G77" s="27" t="s">
        <v>16</v>
      </c>
      <c r="H77" s="14">
        <f>I77+J77+K77</f>
        <v>0</v>
      </c>
      <c r="I77" s="28"/>
      <c r="J77" s="16"/>
      <c r="K77" s="15"/>
      <c r="L77" s="27" t="s">
        <v>16</v>
      </c>
      <c r="M77" s="14">
        <f>N77+O77+P77</f>
        <v>0</v>
      </c>
      <c r="N77" s="28"/>
      <c r="O77" s="16"/>
      <c r="P77" s="15"/>
    </row>
    <row r="78" spans="1:16" ht="24.75">
      <c r="A78" s="38" t="s">
        <v>4</v>
      </c>
      <c r="B78" s="5" t="s">
        <v>4</v>
      </c>
      <c r="C78" s="29">
        <f t="shared" si="4"/>
        <v>430875</v>
      </c>
      <c r="D78" s="2">
        <f>SUM(D67:D77)</f>
        <v>140633</v>
      </c>
      <c r="E78" s="2">
        <f>SUM(E67:E77)</f>
        <v>141321</v>
      </c>
      <c r="F78" s="2">
        <f>SUM(F67:F77)</f>
        <v>148921</v>
      </c>
      <c r="G78" s="5" t="s">
        <v>4</v>
      </c>
      <c r="H78" s="29">
        <f>I78+J78+K78</f>
        <v>430875</v>
      </c>
      <c r="I78" s="2">
        <f>SUM(I67:I77)</f>
        <v>140633</v>
      </c>
      <c r="J78" s="2">
        <f>SUM(J67:J77)</f>
        <v>141321</v>
      </c>
      <c r="K78" s="2">
        <f>SUM(K67:K77)</f>
        <v>148921</v>
      </c>
      <c r="L78" s="5" t="s">
        <v>4</v>
      </c>
      <c r="M78" s="29">
        <f>N78+O78+P78</f>
        <v>430875</v>
      </c>
      <c r="N78" s="2">
        <f>SUM(N67:N77)</f>
        <v>140633</v>
      </c>
      <c r="O78" s="2">
        <f>SUM(O67:O77)</f>
        <v>141321</v>
      </c>
      <c r="P78" s="2">
        <f>SUM(P67:P77)</f>
        <v>148921</v>
      </c>
    </row>
    <row r="79" ht="20.25" customHeight="1"/>
    <row r="80" spans="2:12" ht="24.75">
      <c r="B80" s="1" t="s">
        <v>18</v>
      </c>
      <c r="G80" s="1" t="s">
        <v>18</v>
      </c>
      <c r="L80" s="1" t="s">
        <v>18</v>
      </c>
    </row>
    <row r="81" spans="2:12" ht="24.75">
      <c r="B81" s="1" t="s">
        <v>19</v>
      </c>
      <c r="G81" s="1" t="s">
        <v>19</v>
      </c>
      <c r="L81" s="1" t="s">
        <v>19</v>
      </c>
    </row>
    <row r="82" spans="2:12" ht="24.75">
      <c r="B82" s="1" t="s">
        <v>19</v>
      </c>
      <c r="G82" s="1" t="s">
        <v>19</v>
      </c>
      <c r="L82" s="1" t="s">
        <v>19</v>
      </c>
    </row>
    <row r="84" spans="2:15" ht="24.75">
      <c r="B84" s="1" t="s">
        <v>22</v>
      </c>
      <c r="D84" s="60" t="s">
        <v>23</v>
      </c>
      <c r="E84" s="60"/>
      <c r="G84" s="1" t="s">
        <v>22</v>
      </c>
      <c r="I84" s="60" t="s">
        <v>23</v>
      </c>
      <c r="J84" s="60"/>
      <c r="L84" s="1" t="s">
        <v>22</v>
      </c>
      <c r="N84" s="60" t="s">
        <v>23</v>
      </c>
      <c r="O84" s="60"/>
    </row>
    <row r="85" spans="2:15" ht="24.75">
      <c r="B85" s="1" t="s">
        <v>34</v>
      </c>
      <c r="D85" s="60" t="s">
        <v>29</v>
      </c>
      <c r="E85" s="60"/>
      <c r="G85" s="1" t="s">
        <v>34</v>
      </c>
      <c r="I85" s="60" t="s">
        <v>29</v>
      </c>
      <c r="J85" s="60"/>
      <c r="L85" s="1" t="s">
        <v>34</v>
      </c>
      <c r="N85" s="60" t="s">
        <v>29</v>
      </c>
      <c r="O85" s="60"/>
    </row>
    <row r="86" spans="2:15" ht="24.75">
      <c r="B86" s="60" t="s">
        <v>35</v>
      </c>
      <c r="C86" s="60"/>
      <c r="D86" s="60" t="s">
        <v>25</v>
      </c>
      <c r="E86" s="60"/>
      <c r="G86" s="60" t="s">
        <v>35</v>
      </c>
      <c r="H86" s="60"/>
      <c r="I86" s="60" t="s">
        <v>25</v>
      </c>
      <c r="J86" s="60"/>
      <c r="L86" s="60" t="s">
        <v>35</v>
      </c>
      <c r="M86" s="60"/>
      <c r="N86" s="60" t="s">
        <v>25</v>
      </c>
      <c r="O86" s="60"/>
    </row>
    <row r="87" spans="4:15" ht="24.75">
      <c r="D87" s="60"/>
      <c r="E87" s="60"/>
      <c r="I87" s="60"/>
      <c r="J87" s="60"/>
      <c r="N87" s="60"/>
      <c r="O87" s="60"/>
    </row>
    <row r="88" spans="1:16" ht="24.75">
      <c r="A88" s="59" t="s">
        <v>0</v>
      </c>
      <c r="B88" s="59"/>
      <c r="C88" s="59"/>
      <c r="D88" s="59"/>
      <c r="E88" s="59"/>
      <c r="F88" s="59"/>
      <c r="G88" s="59" t="s">
        <v>0</v>
      </c>
      <c r="H88" s="59"/>
      <c r="I88" s="59"/>
      <c r="J88" s="59"/>
      <c r="K88" s="59"/>
      <c r="L88" s="59" t="s">
        <v>0</v>
      </c>
      <c r="M88" s="59"/>
      <c r="N88" s="59"/>
      <c r="O88" s="59"/>
      <c r="P88" s="59"/>
    </row>
    <row r="89" spans="1:16" ht="24.75">
      <c r="A89" s="59" t="s">
        <v>27</v>
      </c>
      <c r="B89" s="59"/>
      <c r="C89" s="59"/>
      <c r="D89" s="59"/>
      <c r="E89" s="59"/>
      <c r="F89" s="59"/>
      <c r="G89" s="59" t="s">
        <v>27</v>
      </c>
      <c r="H89" s="59"/>
      <c r="I89" s="59"/>
      <c r="J89" s="59"/>
      <c r="K89" s="59"/>
      <c r="L89" s="59" t="s">
        <v>27</v>
      </c>
      <c r="M89" s="59"/>
      <c r="N89" s="59"/>
      <c r="O89" s="59"/>
      <c r="P89" s="59"/>
    </row>
    <row r="90" spans="1:16" ht="24.75">
      <c r="A90" s="59" t="s">
        <v>63</v>
      </c>
      <c r="B90" s="59"/>
      <c r="C90" s="59"/>
      <c r="D90" s="59"/>
      <c r="E90" s="59"/>
      <c r="F90" s="59"/>
      <c r="G90" s="59" t="s">
        <v>66</v>
      </c>
      <c r="H90" s="59"/>
      <c r="I90" s="59"/>
      <c r="J90" s="59"/>
      <c r="K90" s="59"/>
      <c r="L90" s="59" t="s">
        <v>68</v>
      </c>
      <c r="M90" s="59"/>
      <c r="N90" s="59"/>
      <c r="O90" s="59"/>
      <c r="P90" s="59"/>
    </row>
    <row r="91" spans="1:16" ht="24.75">
      <c r="A91" s="59" t="s">
        <v>64</v>
      </c>
      <c r="B91" s="59"/>
      <c r="C91" s="59"/>
      <c r="D91" s="59"/>
      <c r="E91" s="59"/>
      <c r="F91" s="59"/>
      <c r="G91" s="59" t="s">
        <v>65</v>
      </c>
      <c r="H91" s="59"/>
      <c r="I91" s="59"/>
      <c r="J91" s="59"/>
      <c r="K91" s="59"/>
      <c r="L91" s="59" t="s">
        <v>69</v>
      </c>
      <c r="M91" s="59"/>
      <c r="N91" s="59"/>
      <c r="O91" s="59"/>
      <c r="P91" s="59"/>
    </row>
    <row r="92" spans="1:6" ht="24.75">
      <c r="A92" s="59"/>
      <c r="B92" s="59"/>
      <c r="C92" s="59"/>
      <c r="D92" s="59"/>
      <c r="E92" s="59"/>
      <c r="F92" s="59"/>
    </row>
    <row r="94" spans="1:16" ht="24.75">
      <c r="A94" s="63" t="s">
        <v>1</v>
      </c>
      <c r="B94" s="63" t="s">
        <v>2</v>
      </c>
      <c r="C94" s="65" t="s">
        <v>3</v>
      </c>
      <c r="D94" s="66"/>
      <c r="E94" s="66"/>
      <c r="F94" s="67"/>
      <c r="G94" s="63" t="s">
        <v>2</v>
      </c>
      <c r="H94" s="65" t="s">
        <v>3</v>
      </c>
      <c r="I94" s="66"/>
      <c r="J94" s="66"/>
      <c r="K94" s="67"/>
      <c r="L94" s="63" t="s">
        <v>2</v>
      </c>
      <c r="M94" s="65" t="s">
        <v>3</v>
      </c>
      <c r="N94" s="66"/>
      <c r="O94" s="66"/>
      <c r="P94" s="67"/>
    </row>
    <row r="95" spans="1:16" ht="24.75">
      <c r="A95" s="64"/>
      <c r="B95" s="64"/>
      <c r="C95" s="6" t="s">
        <v>4</v>
      </c>
      <c r="D95" s="5" t="s">
        <v>33</v>
      </c>
      <c r="E95" s="6" t="s">
        <v>5</v>
      </c>
      <c r="F95" s="6" t="s">
        <v>21</v>
      </c>
      <c r="G95" s="64"/>
      <c r="H95" s="6" t="s">
        <v>4</v>
      </c>
      <c r="I95" s="5" t="s">
        <v>33</v>
      </c>
      <c r="J95" s="6" t="s">
        <v>5</v>
      </c>
      <c r="K95" s="6" t="s">
        <v>21</v>
      </c>
      <c r="L95" s="64"/>
      <c r="M95" s="6" t="s">
        <v>4</v>
      </c>
      <c r="N95" s="5" t="s">
        <v>33</v>
      </c>
      <c r="O95" s="6" t="s">
        <v>5</v>
      </c>
      <c r="P95" s="6" t="s">
        <v>21</v>
      </c>
    </row>
    <row r="96" spans="1:16" ht="24.75">
      <c r="A96" s="7">
        <v>1</v>
      </c>
      <c r="B96" s="8" t="s">
        <v>6</v>
      </c>
      <c r="C96" s="9">
        <f>D96+E96+F96</f>
        <v>0</v>
      </c>
      <c r="D96" s="9"/>
      <c r="E96" s="9"/>
      <c r="F96" s="9"/>
      <c r="G96" s="8" t="s">
        <v>6</v>
      </c>
      <c r="H96" s="9">
        <f>I96+J96+K96</f>
        <v>0</v>
      </c>
      <c r="I96" s="9"/>
      <c r="J96" s="9"/>
      <c r="K96" s="9"/>
      <c r="L96" s="8" t="s">
        <v>6</v>
      </c>
      <c r="M96" s="9">
        <f>N96+O96+P96</f>
        <v>0</v>
      </c>
      <c r="N96" s="9"/>
      <c r="O96" s="9"/>
      <c r="P96" s="9"/>
    </row>
    <row r="97" spans="1:16" ht="24.75">
      <c r="A97" s="7">
        <v>2</v>
      </c>
      <c r="B97" s="10" t="s">
        <v>7</v>
      </c>
      <c r="C97" s="11">
        <v>235500</v>
      </c>
      <c r="D97" s="11">
        <f>39550+3500+27000+3000</f>
        <v>73050</v>
      </c>
      <c r="E97" s="11">
        <v>78500</v>
      </c>
      <c r="F97" s="11">
        <v>83950</v>
      </c>
      <c r="G97" s="10" t="s">
        <v>7</v>
      </c>
      <c r="H97" s="11">
        <v>235500</v>
      </c>
      <c r="I97" s="11">
        <f>39550+3500+27000+3000</f>
        <v>73050</v>
      </c>
      <c r="J97" s="11">
        <v>78500</v>
      </c>
      <c r="K97" s="11">
        <v>83950</v>
      </c>
      <c r="L97" s="10" t="s">
        <v>7</v>
      </c>
      <c r="M97" s="11">
        <v>235500</v>
      </c>
      <c r="N97" s="11">
        <f>39550+3500+27000+3000</f>
        <v>73050</v>
      </c>
      <c r="O97" s="11">
        <v>78500</v>
      </c>
      <c r="P97" s="11">
        <v>83950</v>
      </c>
    </row>
    <row r="98" spans="1:16" ht="24.75">
      <c r="A98" s="7">
        <v>3</v>
      </c>
      <c r="B98" s="10" t="s">
        <v>8</v>
      </c>
      <c r="C98" s="11">
        <f aca="true" t="shared" si="5" ref="C98:C107">D98+E98+F98</f>
        <v>78500</v>
      </c>
      <c r="D98" s="11"/>
      <c r="E98" s="11"/>
      <c r="F98" s="11">
        <v>78500</v>
      </c>
      <c r="G98" s="10" t="s">
        <v>8</v>
      </c>
      <c r="H98" s="11">
        <f>I98+J98+K98</f>
        <v>78500</v>
      </c>
      <c r="I98" s="11"/>
      <c r="J98" s="11"/>
      <c r="K98" s="11">
        <v>78500</v>
      </c>
      <c r="L98" s="10" t="s">
        <v>8</v>
      </c>
      <c r="M98" s="11">
        <f>N98+O98+P98</f>
        <v>78500</v>
      </c>
      <c r="N98" s="11"/>
      <c r="O98" s="11"/>
      <c r="P98" s="11">
        <v>78500</v>
      </c>
    </row>
    <row r="99" spans="1:16" ht="24.75">
      <c r="A99" s="7">
        <v>4</v>
      </c>
      <c r="B99" s="10" t="s">
        <v>9</v>
      </c>
      <c r="C99" s="11">
        <f t="shared" si="5"/>
        <v>0</v>
      </c>
      <c r="D99" s="11"/>
      <c r="E99" s="11"/>
      <c r="F99" s="11"/>
      <c r="G99" s="10" t="s">
        <v>9</v>
      </c>
      <c r="H99" s="11">
        <f>I99+J99+K99</f>
        <v>0</v>
      </c>
      <c r="I99" s="11"/>
      <c r="J99" s="11"/>
      <c r="K99" s="11"/>
      <c r="L99" s="10" t="s">
        <v>9</v>
      </c>
      <c r="M99" s="11">
        <f>N99+O99+P99</f>
        <v>0</v>
      </c>
      <c r="N99" s="11"/>
      <c r="O99" s="11"/>
      <c r="P99" s="11"/>
    </row>
    <row r="100" spans="1:16" ht="24.75">
      <c r="A100" s="7">
        <v>5</v>
      </c>
      <c r="B100" s="10" t="s">
        <v>10</v>
      </c>
      <c r="C100" s="11">
        <v>3750</v>
      </c>
      <c r="D100" s="11">
        <v>1250</v>
      </c>
      <c r="E100" s="11">
        <v>1250</v>
      </c>
      <c r="F100" s="11">
        <v>1250</v>
      </c>
      <c r="G100" s="10" t="s">
        <v>10</v>
      </c>
      <c r="H100" s="11">
        <v>3750</v>
      </c>
      <c r="I100" s="11">
        <v>1250</v>
      </c>
      <c r="J100" s="11">
        <v>1250</v>
      </c>
      <c r="K100" s="11">
        <v>1250</v>
      </c>
      <c r="L100" s="10" t="s">
        <v>10</v>
      </c>
      <c r="M100" s="11">
        <v>3750</v>
      </c>
      <c r="N100" s="11">
        <v>1250</v>
      </c>
      <c r="O100" s="11">
        <v>1250</v>
      </c>
      <c r="P100" s="11">
        <v>1250</v>
      </c>
    </row>
    <row r="101" spans="1:16" ht="24.75">
      <c r="A101" s="7">
        <v>6</v>
      </c>
      <c r="B101" s="10" t="s">
        <v>11</v>
      </c>
      <c r="C101" s="11">
        <v>120000</v>
      </c>
      <c r="D101" s="11">
        <v>39000</v>
      </c>
      <c r="E101" s="11">
        <v>39000</v>
      </c>
      <c r="F101" s="11">
        <v>41000</v>
      </c>
      <c r="G101" s="10" t="s">
        <v>11</v>
      </c>
      <c r="H101" s="11">
        <v>119000</v>
      </c>
      <c r="I101" s="11">
        <v>39000</v>
      </c>
      <c r="J101" s="11">
        <v>39000</v>
      </c>
      <c r="K101" s="11">
        <v>41000</v>
      </c>
      <c r="L101" s="10" t="s">
        <v>11</v>
      </c>
      <c r="M101" s="11">
        <v>119000</v>
      </c>
      <c r="N101" s="11">
        <v>39000</v>
      </c>
      <c r="O101" s="11">
        <v>39000</v>
      </c>
      <c r="P101" s="11">
        <v>41000</v>
      </c>
    </row>
    <row r="102" spans="1:16" ht="24.75">
      <c r="A102" s="7">
        <v>7</v>
      </c>
      <c r="B102" s="10" t="s">
        <v>12</v>
      </c>
      <c r="C102" s="11">
        <v>0</v>
      </c>
      <c r="D102" s="11">
        <v>40000</v>
      </c>
      <c r="E102" s="11">
        <v>40000</v>
      </c>
      <c r="F102" s="11">
        <v>51000</v>
      </c>
      <c r="G102" s="10" t="s">
        <v>12</v>
      </c>
      <c r="H102" s="11">
        <v>131000</v>
      </c>
      <c r="I102" s="11">
        <v>40000</v>
      </c>
      <c r="J102" s="11">
        <v>40000</v>
      </c>
      <c r="K102" s="11">
        <v>51000</v>
      </c>
      <c r="L102" s="10" t="s">
        <v>12</v>
      </c>
      <c r="M102" s="11">
        <v>131000</v>
      </c>
      <c r="N102" s="11">
        <v>40000</v>
      </c>
      <c r="O102" s="11">
        <v>40000</v>
      </c>
      <c r="P102" s="11">
        <v>51000</v>
      </c>
    </row>
    <row r="103" spans="1:16" ht="24.75">
      <c r="A103" s="7">
        <v>8</v>
      </c>
      <c r="B103" s="10" t="s">
        <v>13</v>
      </c>
      <c r="C103" s="11">
        <v>12500</v>
      </c>
      <c r="D103" s="11">
        <v>4000</v>
      </c>
      <c r="E103" s="11">
        <v>4000</v>
      </c>
      <c r="F103" s="11">
        <v>4500</v>
      </c>
      <c r="G103" s="10" t="s">
        <v>13</v>
      </c>
      <c r="H103" s="11">
        <v>12500</v>
      </c>
      <c r="I103" s="11">
        <v>4000</v>
      </c>
      <c r="J103" s="11">
        <v>4000</v>
      </c>
      <c r="K103" s="11">
        <v>4500</v>
      </c>
      <c r="L103" s="10" t="s">
        <v>13</v>
      </c>
      <c r="M103" s="11">
        <v>12500</v>
      </c>
      <c r="N103" s="11">
        <v>4000</v>
      </c>
      <c r="O103" s="11">
        <v>4000</v>
      </c>
      <c r="P103" s="11">
        <v>4500</v>
      </c>
    </row>
    <row r="104" spans="1:16" ht="24.75">
      <c r="A104" s="7">
        <v>9</v>
      </c>
      <c r="B104" s="10" t="s">
        <v>14</v>
      </c>
      <c r="C104" s="11">
        <f t="shared" si="5"/>
        <v>0</v>
      </c>
      <c r="D104" s="11"/>
      <c r="E104" s="11"/>
      <c r="F104" s="11"/>
      <c r="G104" s="10" t="s">
        <v>14</v>
      </c>
      <c r="H104" s="11">
        <f>I104+J104+K104</f>
        <v>0</v>
      </c>
      <c r="I104" s="11"/>
      <c r="J104" s="11"/>
      <c r="K104" s="11"/>
      <c r="L104" s="10" t="s">
        <v>14</v>
      </c>
      <c r="M104" s="11">
        <f>N104+O104+P104</f>
        <v>0</v>
      </c>
      <c r="N104" s="11"/>
      <c r="O104" s="11"/>
      <c r="P104" s="11"/>
    </row>
    <row r="105" spans="1:16" ht="24.75">
      <c r="A105" s="7">
        <v>10</v>
      </c>
      <c r="B105" s="10" t="s">
        <v>15</v>
      </c>
      <c r="C105" s="11">
        <v>0</v>
      </c>
      <c r="D105" s="11">
        <v>4000</v>
      </c>
      <c r="E105" s="11">
        <v>4000</v>
      </c>
      <c r="F105" s="11">
        <v>4500</v>
      </c>
      <c r="G105" s="10" t="s">
        <v>15</v>
      </c>
      <c r="H105" s="11">
        <v>12500</v>
      </c>
      <c r="I105" s="11">
        <v>4000</v>
      </c>
      <c r="J105" s="11">
        <v>4000</v>
      </c>
      <c r="K105" s="11">
        <v>4500</v>
      </c>
      <c r="L105" s="10" t="s">
        <v>15</v>
      </c>
      <c r="M105" s="11">
        <v>12500</v>
      </c>
      <c r="N105" s="11">
        <v>4000</v>
      </c>
      <c r="O105" s="11">
        <v>4000</v>
      </c>
      <c r="P105" s="11">
        <v>4500</v>
      </c>
    </row>
    <row r="106" spans="1:16" ht="24.75">
      <c r="A106" s="13">
        <v>11</v>
      </c>
      <c r="B106" s="14" t="s">
        <v>16</v>
      </c>
      <c r="C106" s="30">
        <f t="shared" si="5"/>
        <v>0</v>
      </c>
      <c r="D106" s="19"/>
      <c r="E106" s="19"/>
      <c r="F106" s="15"/>
      <c r="G106" s="14" t="s">
        <v>16</v>
      </c>
      <c r="H106" s="30">
        <f>I106+J106+K106</f>
        <v>0</v>
      </c>
      <c r="I106" s="19"/>
      <c r="J106" s="19"/>
      <c r="K106" s="15"/>
      <c r="L106" s="14" t="s">
        <v>16</v>
      </c>
      <c r="M106" s="30">
        <f>N106+O106+P106</f>
        <v>0</v>
      </c>
      <c r="N106" s="19"/>
      <c r="O106" s="19"/>
      <c r="P106" s="15"/>
    </row>
    <row r="107" spans="1:16" ht="24.75">
      <c r="A107" s="38" t="s">
        <v>4</v>
      </c>
      <c r="B107" s="6" t="s">
        <v>4</v>
      </c>
      <c r="C107" s="31">
        <f t="shared" si="5"/>
        <v>592750</v>
      </c>
      <c r="D107" s="18">
        <f>SUM(D96:D106)</f>
        <v>161300</v>
      </c>
      <c r="E107" s="18">
        <f>SUM(E96:E106)</f>
        <v>166750</v>
      </c>
      <c r="F107" s="18">
        <f>SUM(F96:F106)</f>
        <v>264700</v>
      </c>
      <c r="G107" s="6" t="s">
        <v>4</v>
      </c>
      <c r="H107" s="31">
        <f>I107+J107+K107</f>
        <v>592750</v>
      </c>
      <c r="I107" s="18">
        <f>SUM(I96:I106)</f>
        <v>161300</v>
      </c>
      <c r="J107" s="18">
        <f>SUM(J96:J106)</f>
        <v>166750</v>
      </c>
      <c r="K107" s="18">
        <f>SUM(K96:K106)</f>
        <v>264700</v>
      </c>
      <c r="L107" s="6" t="s">
        <v>4</v>
      </c>
      <c r="M107" s="31">
        <f>N107+O107+P107</f>
        <v>592750</v>
      </c>
      <c r="N107" s="18">
        <f>SUM(N96:N106)</f>
        <v>161300</v>
      </c>
      <c r="O107" s="18">
        <f>SUM(O96:O106)</f>
        <v>166750</v>
      </c>
      <c r="P107" s="18">
        <f>SUM(P96:P106)</f>
        <v>264700</v>
      </c>
    </row>
    <row r="108" ht="19.5" customHeight="1"/>
    <row r="109" ht="24.75">
      <c r="A109" s="1" t="s">
        <v>17</v>
      </c>
    </row>
    <row r="110" spans="2:12" ht="24.75">
      <c r="B110" s="1" t="s">
        <v>18</v>
      </c>
      <c r="G110" s="1" t="s">
        <v>18</v>
      </c>
      <c r="L110" s="1" t="s">
        <v>18</v>
      </c>
    </row>
    <row r="111" spans="2:12" ht="24.75">
      <c r="B111" s="1" t="s">
        <v>19</v>
      </c>
      <c r="G111" s="1" t="s">
        <v>19</v>
      </c>
      <c r="L111" s="1" t="s">
        <v>19</v>
      </c>
    </row>
    <row r="113" spans="2:15" ht="24.75">
      <c r="B113" s="37" t="s">
        <v>22</v>
      </c>
      <c r="C113" s="37"/>
      <c r="D113" s="60" t="s">
        <v>23</v>
      </c>
      <c r="E113" s="60"/>
      <c r="G113" s="37" t="s">
        <v>22</v>
      </c>
      <c r="H113" s="37"/>
      <c r="I113" s="60" t="s">
        <v>23</v>
      </c>
      <c r="J113" s="60"/>
      <c r="L113" s="37" t="s">
        <v>22</v>
      </c>
      <c r="M113" s="37"/>
      <c r="N113" s="60" t="s">
        <v>23</v>
      </c>
      <c r="O113" s="60"/>
    </row>
    <row r="114" spans="2:15" ht="24.75">
      <c r="B114" s="60" t="s">
        <v>32</v>
      </c>
      <c r="C114" s="60"/>
      <c r="D114" s="60" t="s">
        <v>29</v>
      </c>
      <c r="E114" s="60"/>
      <c r="G114" s="60" t="s">
        <v>32</v>
      </c>
      <c r="H114" s="60"/>
      <c r="I114" s="60" t="s">
        <v>29</v>
      </c>
      <c r="J114" s="60"/>
      <c r="L114" s="60" t="s">
        <v>32</v>
      </c>
      <c r="M114" s="60"/>
      <c r="N114" s="60" t="s">
        <v>29</v>
      </c>
      <c r="O114" s="60"/>
    </row>
    <row r="115" spans="2:15" ht="24.75">
      <c r="B115" s="60" t="s">
        <v>31</v>
      </c>
      <c r="C115" s="60"/>
      <c r="D115" s="60" t="s">
        <v>25</v>
      </c>
      <c r="E115" s="60"/>
      <c r="G115" s="60" t="s">
        <v>31</v>
      </c>
      <c r="H115" s="60"/>
      <c r="I115" s="60" t="s">
        <v>25</v>
      </c>
      <c r="J115" s="60"/>
      <c r="L115" s="60" t="s">
        <v>31</v>
      </c>
      <c r="M115" s="60"/>
      <c r="N115" s="60" t="s">
        <v>25</v>
      </c>
      <c r="O115" s="60"/>
    </row>
    <row r="116" spans="4:15" ht="24.75">
      <c r="D116" s="60"/>
      <c r="E116" s="60"/>
      <c r="I116" s="60"/>
      <c r="J116" s="60"/>
      <c r="N116" s="60"/>
      <c r="O116" s="60"/>
    </row>
    <row r="117" spans="1:16" ht="24.75">
      <c r="A117" s="59" t="s">
        <v>0</v>
      </c>
      <c r="B117" s="59"/>
      <c r="C117" s="59"/>
      <c r="D117" s="59"/>
      <c r="E117" s="59"/>
      <c r="F117" s="59"/>
      <c r="G117" s="59" t="s">
        <v>0</v>
      </c>
      <c r="H117" s="59"/>
      <c r="I117" s="59"/>
      <c r="J117" s="59"/>
      <c r="K117" s="59"/>
      <c r="L117" s="59" t="s">
        <v>0</v>
      </c>
      <c r="M117" s="59"/>
      <c r="N117" s="59"/>
      <c r="O117" s="59"/>
      <c r="P117" s="59"/>
    </row>
    <row r="118" spans="1:16" ht="24.75">
      <c r="A118" s="59" t="s">
        <v>39</v>
      </c>
      <c r="B118" s="59"/>
      <c r="C118" s="59"/>
      <c r="D118" s="59"/>
      <c r="E118" s="59"/>
      <c r="F118" s="59"/>
      <c r="G118" s="59" t="s">
        <v>39</v>
      </c>
      <c r="H118" s="59"/>
      <c r="I118" s="59"/>
      <c r="J118" s="59"/>
      <c r="K118" s="59"/>
      <c r="L118" s="59" t="s">
        <v>39</v>
      </c>
      <c r="M118" s="59"/>
      <c r="N118" s="59"/>
      <c r="O118" s="59"/>
      <c r="P118" s="59"/>
    </row>
    <row r="119" spans="1:16" ht="24.75">
      <c r="A119" s="59" t="s">
        <v>63</v>
      </c>
      <c r="B119" s="59"/>
      <c r="C119" s="59"/>
      <c r="D119" s="59"/>
      <c r="E119" s="59"/>
      <c r="F119" s="59"/>
      <c r="G119" s="59" t="s">
        <v>66</v>
      </c>
      <c r="H119" s="59"/>
      <c r="I119" s="59"/>
      <c r="J119" s="59"/>
      <c r="K119" s="59"/>
      <c r="L119" s="59" t="s">
        <v>68</v>
      </c>
      <c r="M119" s="59"/>
      <c r="N119" s="59"/>
      <c r="O119" s="59"/>
      <c r="P119" s="59"/>
    </row>
    <row r="120" spans="1:16" ht="24.75">
      <c r="A120" s="59" t="s">
        <v>65</v>
      </c>
      <c r="B120" s="59"/>
      <c r="C120" s="59"/>
      <c r="D120" s="59"/>
      <c r="E120" s="59"/>
      <c r="F120" s="59"/>
      <c r="G120" s="59" t="s">
        <v>65</v>
      </c>
      <c r="H120" s="59"/>
      <c r="I120" s="59"/>
      <c r="J120" s="59"/>
      <c r="K120" s="59"/>
      <c r="L120" s="59" t="s">
        <v>69</v>
      </c>
      <c r="M120" s="59"/>
      <c r="N120" s="59"/>
      <c r="O120" s="59"/>
      <c r="P120" s="59"/>
    </row>
    <row r="122" spans="1:16" ht="24.75">
      <c r="A122" s="63" t="s">
        <v>1</v>
      </c>
      <c r="B122" s="63" t="s">
        <v>2</v>
      </c>
      <c r="C122" s="65" t="s">
        <v>3</v>
      </c>
      <c r="D122" s="66"/>
      <c r="E122" s="66"/>
      <c r="F122" s="67"/>
      <c r="G122" s="63" t="s">
        <v>2</v>
      </c>
      <c r="H122" s="65" t="s">
        <v>3</v>
      </c>
      <c r="I122" s="66"/>
      <c r="J122" s="66"/>
      <c r="K122" s="67"/>
      <c r="L122" s="63" t="s">
        <v>2</v>
      </c>
      <c r="M122" s="65" t="s">
        <v>3</v>
      </c>
      <c r="N122" s="66"/>
      <c r="O122" s="66"/>
      <c r="P122" s="67"/>
    </row>
    <row r="123" spans="1:16" ht="24.75">
      <c r="A123" s="64"/>
      <c r="B123" s="64"/>
      <c r="C123" s="6" t="s">
        <v>4</v>
      </c>
      <c r="D123" s="5" t="s">
        <v>33</v>
      </c>
      <c r="E123" s="6" t="s">
        <v>5</v>
      </c>
      <c r="F123" s="6" t="s">
        <v>21</v>
      </c>
      <c r="G123" s="64"/>
      <c r="H123" s="6" t="s">
        <v>4</v>
      </c>
      <c r="I123" s="5" t="s">
        <v>33</v>
      </c>
      <c r="J123" s="6" t="s">
        <v>5</v>
      </c>
      <c r="K123" s="6" t="s">
        <v>21</v>
      </c>
      <c r="L123" s="64"/>
      <c r="M123" s="6" t="s">
        <v>4</v>
      </c>
      <c r="N123" s="5" t="s">
        <v>33</v>
      </c>
      <c r="O123" s="6" t="s">
        <v>5</v>
      </c>
      <c r="P123" s="6" t="s">
        <v>21</v>
      </c>
    </row>
    <row r="124" spans="1:16" ht="24.75">
      <c r="A124" s="7">
        <v>1</v>
      </c>
      <c r="B124" s="8" t="s">
        <v>6</v>
      </c>
      <c r="C124" s="9">
        <f>D124+E124+F124</f>
        <v>0</v>
      </c>
      <c r="D124" s="9"/>
      <c r="E124" s="9"/>
      <c r="F124" s="9"/>
      <c r="G124" s="8" t="s">
        <v>6</v>
      </c>
      <c r="H124" s="9">
        <f>I124+J124+K124</f>
        <v>0</v>
      </c>
      <c r="I124" s="9"/>
      <c r="J124" s="9"/>
      <c r="K124" s="9"/>
      <c r="L124" s="8" t="s">
        <v>6</v>
      </c>
      <c r="M124" s="9">
        <f>N124+O124+P124</f>
        <v>0</v>
      </c>
      <c r="N124" s="9"/>
      <c r="O124" s="9"/>
      <c r="P124" s="9"/>
    </row>
    <row r="125" spans="1:16" ht="24.75">
      <c r="A125" s="7">
        <v>2</v>
      </c>
      <c r="B125" s="10" t="s">
        <v>7</v>
      </c>
      <c r="C125" s="11">
        <v>27500</v>
      </c>
      <c r="D125" s="11">
        <v>9000</v>
      </c>
      <c r="E125" s="11">
        <v>9000</v>
      </c>
      <c r="F125" s="11">
        <v>9500</v>
      </c>
      <c r="G125" s="10" t="s">
        <v>7</v>
      </c>
      <c r="H125" s="11">
        <v>27500</v>
      </c>
      <c r="I125" s="11">
        <v>9000</v>
      </c>
      <c r="J125" s="11">
        <v>9000</v>
      </c>
      <c r="K125" s="11">
        <v>9500</v>
      </c>
      <c r="L125" s="10" t="s">
        <v>7</v>
      </c>
      <c r="M125" s="11">
        <v>27500</v>
      </c>
      <c r="N125" s="11">
        <v>9000</v>
      </c>
      <c r="O125" s="11">
        <v>9000</v>
      </c>
      <c r="P125" s="11">
        <v>9500</v>
      </c>
    </row>
    <row r="126" spans="1:16" ht="24.75">
      <c r="A126" s="7">
        <v>3</v>
      </c>
      <c r="B126" s="10" t="s">
        <v>8</v>
      </c>
      <c r="C126" s="11">
        <f aca="true" t="shared" si="6" ref="C126:C135">D126+E126+F126</f>
        <v>0</v>
      </c>
      <c r="D126" s="11"/>
      <c r="E126" s="11"/>
      <c r="F126" s="11"/>
      <c r="G126" s="10" t="s">
        <v>8</v>
      </c>
      <c r="H126" s="11">
        <f>I126+J126+K126</f>
        <v>0</v>
      </c>
      <c r="I126" s="11"/>
      <c r="J126" s="11"/>
      <c r="K126" s="11"/>
      <c r="L126" s="10" t="s">
        <v>8</v>
      </c>
      <c r="M126" s="11">
        <f>N126+O126+P126</f>
        <v>0</v>
      </c>
      <c r="N126" s="11"/>
      <c r="O126" s="11"/>
      <c r="P126" s="11"/>
    </row>
    <row r="127" spans="1:16" ht="24.75">
      <c r="A127" s="7">
        <v>4</v>
      </c>
      <c r="B127" s="10" t="s">
        <v>9</v>
      </c>
      <c r="C127" s="11">
        <f t="shared" si="6"/>
        <v>0</v>
      </c>
      <c r="D127" s="11"/>
      <c r="E127" s="11"/>
      <c r="F127" s="11"/>
      <c r="G127" s="10" t="s">
        <v>9</v>
      </c>
      <c r="H127" s="11">
        <f>I127+J127+K127</f>
        <v>0</v>
      </c>
      <c r="I127" s="11"/>
      <c r="J127" s="11"/>
      <c r="K127" s="11"/>
      <c r="L127" s="10" t="s">
        <v>9</v>
      </c>
      <c r="M127" s="11">
        <f>N127+O127+P127</f>
        <v>0</v>
      </c>
      <c r="N127" s="11"/>
      <c r="O127" s="11"/>
      <c r="P127" s="11"/>
    </row>
    <row r="128" spans="1:16" ht="24.75">
      <c r="A128" s="7">
        <v>5</v>
      </c>
      <c r="B128" s="10" t="s">
        <v>10</v>
      </c>
      <c r="C128" s="11">
        <v>2500</v>
      </c>
      <c r="D128" s="11">
        <v>800</v>
      </c>
      <c r="E128" s="19">
        <v>800</v>
      </c>
      <c r="F128" s="19">
        <v>900</v>
      </c>
      <c r="G128" s="10" t="s">
        <v>10</v>
      </c>
      <c r="H128" s="11">
        <v>2500</v>
      </c>
      <c r="I128" s="11">
        <v>800</v>
      </c>
      <c r="J128" s="19">
        <v>800</v>
      </c>
      <c r="K128" s="19">
        <v>900</v>
      </c>
      <c r="L128" s="10" t="s">
        <v>10</v>
      </c>
      <c r="M128" s="11">
        <v>2500</v>
      </c>
      <c r="N128" s="11">
        <v>800</v>
      </c>
      <c r="O128" s="19">
        <v>800</v>
      </c>
      <c r="P128" s="19">
        <v>900</v>
      </c>
    </row>
    <row r="129" spans="1:16" ht="24.75">
      <c r="A129" s="7">
        <v>6</v>
      </c>
      <c r="B129" s="10" t="s">
        <v>11</v>
      </c>
      <c r="C129" s="11">
        <v>299250</v>
      </c>
      <c r="D129" s="11">
        <v>99750</v>
      </c>
      <c r="E129" s="12">
        <v>99750</v>
      </c>
      <c r="F129" s="11">
        <v>99750</v>
      </c>
      <c r="G129" s="10" t="s">
        <v>11</v>
      </c>
      <c r="H129" s="11">
        <v>299250</v>
      </c>
      <c r="I129" s="11">
        <v>99750</v>
      </c>
      <c r="J129" s="12">
        <v>99750</v>
      </c>
      <c r="K129" s="11">
        <v>99750</v>
      </c>
      <c r="L129" s="10" t="s">
        <v>11</v>
      </c>
      <c r="M129" s="11">
        <v>299250</v>
      </c>
      <c r="N129" s="11">
        <v>99750</v>
      </c>
      <c r="O129" s="12">
        <v>99750</v>
      </c>
      <c r="P129" s="11">
        <v>99750</v>
      </c>
    </row>
    <row r="130" spans="1:16" ht="24.75">
      <c r="A130" s="7">
        <v>7</v>
      </c>
      <c r="B130" s="10" t="s">
        <v>12</v>
      </c>
      <c r="C130" s="11">
        <v>68035</v>
      </c>
      <c r="D130" s="11"/>
      <c r="E130" s="12">
        <v>34017</v>
      </c>
      <c r="F130" s="11">
        <v>34018</v>
      </c>
      <c r="G130" s="10" t="s">
        <v>12</v>
      </c>
      <c r="H130" s="11">
        <v>68035</v>
      </c>
      <c r="I130" s="11"/>
      <c r="J130" s="12">
        <v>34017</v>
      </c>
      <c r="K130" s="11">
        <v>34018</v>
      </c>
      <c r="L130" s="10" t="s">
        <v>12</v>
      </c>
      <c r="M130" s="11">
        <v>68035</v>
      </c>
      <c r="N130" s="11"/>
      <c r="O130" s="12">
        <v>34017</v>
      </c>
      <c r="P130" s="11">
        <v>34018</v>
      </c>
    </row>
    <row r="131" spans="1:16" ht="24.75">
      <c r="A131" s="7">
        <v>8</v>
      </c>
      <c r="B131" s="10" t="s">
        <v>13</v>
      </c>
      <c r="C131" s="11"/>
      <c r="D131" s="11"/>
      <c r="E131" s="12"/>
      <c r="F131" s="11"/>
      <c r="G131" s="10" t="s">
        <v>13</v>
      </c>
      <c r="H131" s="11"/>
      <c r="I131" s="11"/>
      <c r="J131" s="12"/>
      <c r="K131" s="11"/>
      <c r="L131" s="10" t="s">
        <v>13</v>
      </c>
      <c r="M131" s="11"/>
      <c r="N131" s="11"/>
      <c r="O131" s="12"/>
      <c r="P131" s="11"/>
    </row>
    <row r="132" spans="1:16" ht="24.75">
      <c r="A132" s="7">
        <v>9</v>
      </c>
      <c r="B132" s="10" t="s">
        <v>14</v>
      </c>
      <c r="C132" s="11">
        <f t="shared" si="6"/>
        <v>0</v>
      </c>
      <c r="D132" s="11"/>
      <c r="E132" s="12"/>
      <c r="F132" s="11"/>
      <c r="G132" s="10" t="s">
        <v>14</v>
      </c>
      <c r="H132" s="11">
        <f>I132+J132+K132</f>
        <v>0</v>
      </c>
      <c r="I132" s="11"/>
      <c r="J132" s="12"/>
      <c r="K132" s="11"/>
      <c r="L132" s="10" t="s">
        <v>14</v>
      </c>
      <c r="M132" s="11">
        <f>N132+O132+P132</f>
        <v>0</v>
      </c>
      <c r="N132" s="11"/>
      <c r="O132" s="12"/>
      <c r="P132" s="11"/>
    </row>
    <row r="133" spans="1:16" ht="24.75">
      <c r="A133" s="7">
        <v>10</v>
      </c>
      <c r="B133" s="10" t="s">
        <v>15</v>
      </c>
      <c r="C133" s="11">
        <v>0</v>
      </c>
      <c r="D133" s="11"/>
      <c r="E133" s="12"/>
      <c r="F133" s="11">
        <v>0</v>
      </c>
      <c r="G133" s="10" t="s">
        <v>15</v>
      </c>
      <c r="H133" s="11">
        <v>0</v>
      </c>
      <c r="I133" s="11"/>
      <c r="J133" s="12"/>
      <c r="K133" s="11">
        <v>0</v>
      </c>
      <c r="L133" s="10" t="s">
        <v>15</v>
      </c>
      <c r="M133" s="11">
        <v>0</v>
      </c>
      <c r="N133" s="11"/>
      <c r="O133" s="12"/>
      <c r="P133" s="11">
        <v>0</v>
      </c>
    </row>
    <row r="134" spans="1:16" ht="24.75">
      <c r="A134" s="13">
        <v>11</v>
      </c>
      <c r="B134" s="14" t="s">
        <v>16</v>
      </c>
      <c r="C134" s="15">
        <f t="shared" si="6"/>
        <v>0</v>
      </c>
      <c r="D134" s="11"/>
      <c r="E134" s="12"/>
      <c r="F134" s="11"/>
      <c r="G134" s="14" t="s">
        <v>16</v>
      </c>
      <c r="H134" s="15">
        <f>I134+J134+K134</f>
        <v>0</v>
      </c>
      <c r="I134" s="11"/>
      <c r="J134" s="12"/>
      <c r="K134" s="11"/>
      <c r="L134" s="14" t="s">
        <v>16</v>
      </c>
      <c r="M134" s="15">
        <f>N134+O134+P134</f>
        <v>0</v>
      </c>
      <c r="N134" s="11"/>
      <c r="O134" s="12"/>
      <c r="P134" s="11"/>
    </row>
    <row r="135" spans="1:16" ht="24.75">
      <c r="A135" s="38" t="s">
        <v>4</v>
      </c>
      <c r="B135" s="5" t="s">
        <v>4</v>
      </c>
      <c r="C135" s="17">
        <f t="shared" si="6"/>
        <v>397285</v>
      </c>
      <c r="D135" s="18">
        <f>SUM(D124:D134)</f>
        <v>109550</v>
      </c>
      <c r="E135" s="18">
        <f>SUM(E124:E134)</f>
        <v>143567</v>
      </c>
      <c r="F135" s="18">
        <f>SUM(F124:F134)</f>
        <v>144168</v>
      </c>
      <c r="G135" s="5" t="s">
        <v>4</v>
      </c>
      <c r="H135" s="17">
        <f>I135+J135+K135</f>
        <v>397285</v>
      </c>
      <c r="I135" s="18">
        <f>SUM(I124:I134)</f>
        <v>109550</v>
      </c>
      <c r="J135" s="18">
        <f>SUM(J124:J134)</f>
        <v>143567</v>
      </c>
      <c r="K135" s="18">
        <f>SUM(K124:K134)</f>
        <v>144168</v>
      </c>
      <c r="L135" s="5" t="s">
        <v>4</v>
      </c>
      <c r="M135" s="17">
        <f>N135+O135+P135</f>
        <v>397285</v>
      </c>
      <c r="N135" s="18">
        <f>SUM(N124:N134)</f>
        <v>109550</v>
      </c>
      <c r="O135" s="18">
        <f>SUM(O124:O134)</f>
        <v>143567</v>
      </c>
      <c r="P135" s="18">
        <f>SUM(P124:P134)</f>
        <v>144168</v>
      </c>
    </row>
    <row r="136" ht="16.5" customHeight="1"/>
    <row r="137" ht="24.75">
      <c r="A137" s="1" t="s">
        <v>17</v>
      </c>
    </row>
    <row r="138" spans="2:12" ht="24.75">
      <c r="B138" s="1" t="s">
        <v>18</v>
      </c>
      <c r="G138" s="1" t="s">
        <v>18</v>
      </c>
      <c r="L138" s="1" t="s">
        <v>18</v>
      </c>
    </row>
    <row r="139" spans="2:12" ht="24.75">
      <c r="B139" s="1" t="s">
        <v>19</v>
      </c>
      <c r="G139" s="1" t="s">
        <v>19</v>
      </c>
      <c r="L139" s="1" t="s">
        <v>19</v>
      </c>
    </row>
    <row r="140" spans="2:12" ht="24.75">
      <c r="B140" s="1" t="s">
        <v>19</v>
      </c>
      <c r="G140" s="1" t="s">
        <v>19</v>
      </c>
      <c r="L140" s="1" t="s">
        <v>19</v>
      </c>
    </row>
    <row r="142" spans="2:15" ht="24.75">
      <c r="B142" s="37" t="s">
        <v>22</v>
      </c>
      <c r="C142" s="37"/>
      <c r="D142" s="60" t="s">
        <v>23</v>
      </c>
      <c r="E142" s="60"/>
      <c r="G142" s="37" t="s">
        <v>22</v>
      </c>
      <c r="H142" s="37"/>
      <c r="I142" s="60" t="s">
        <v>23</v>
      </c>
      <c r="J142" s="60"/>
      <c r="L142" s="37" t="s">
        <v>22</v>
      </c>
      <c r="M142" s="37"/>
      <c r="N142" s="60" t="s">
        <v>23</v>
      </c>
      <c r="O142" s="60"/>
    </row>
    <row r="143" spans="2:15" ht="24.75">
      <c r="B143" s="60" t="s">
        <v>29</v>
      </c>
      <c r="C143" s="60"/>
      <c r="D143" s="60" t="s">
        <v>29</v>
      </c>
      <c r="E143" s="60"/>
      <c r="G143" s="60" t="s">
        <v>98</v>
      </c>
      <c r="H143" s="60"/>
      <c r="I143" s="60" t="s">
        <v>29</v>
      </c>
      <c r="J143" s="60"/>
      <c r="L143" s="60" t="s">
        <v>95</v>
      </c>
      <c r="M143" s="60"/>
      <c r="N143" s="60" t="s">
        <v>29</v>
      </c>
      <c r="O143" s="60"/>
    </row>
    <row r="144" spans="2:15" ht="24.75">
      <c r="B144" s="60" t="s">
        <v>25</v>
      </c>
      <c r="C144" s="60"/>
      <c r="D144" s="60" t="s">
        <v>25</v>
      </c>
      <c r="E144" s="60"/>
      <c r="G144" s="1" t="s">
        <v>40</v>
      </c>
      <c r="I144" s="60" t="s">
        <v>25</v>
      </c>
      <c r="J144" s="60"/>
      <c r="L144" s="60" t="s">
        <v>96</v>
      </c>
      <c r="M144" s="60"/>
      <c r="N144" s="60" t="s">
        <v>25</v>
      </c>
      <c r="O144" s="60"/>
    </row>
    <row r="145" spans="2:15" ht="24.75">
      <c r="B145" s="1" t="s">
        <v>40</v>
      </c>
      <c r="D145" s="60"/>
      <c r="E145" s="60"/>
      <c r="G145" s="1" t="s">
        <v>99</v>
      </c>
      <c r="I145" s="60"/>
      <c r="J145" s="60"/>
      <c r="L145" s="1" t="s">
        <v>40</v>
      </c>
      <c r="N145" s="60"/>
      <c r="O145" s="60"/>
    </row>
    <row r="146" spans="1:6" ht="24.75">
      <c r="A146" s="62"/>
      <c r="B146" s="62"/>
      <c r="C146" s="62"/>
      <c r="D146" s="62"/>
      <c r="E146" s="62"/>
      <c r="F146" s="62"/>
    </row>
    <row r="147" spans="1:6" ht="24.75">
      <c r="A147" s="62"/>
      <c r="B147" s="62"/>
      <c r="C147" s="62"/>
      <c r="D147" s="62"/>
      <c r="E147" s="62"/>
      <c r="F147" s="62"/>
    </row>
    <row r="148" spans="1:6" ht="24.75">
      <c r="A148" s="62"/>
      <c r="B148" s="62"/>
      <c r="C148" s="62"/>
      <c r="D148" s="62"/>
      <c r="E148" s="62"/>
      <c r="F148" s="62"/>
    </row>
    <row r="149" spans="1:6" ht="24.75">
      <c r="A149" s="62"/>
      <c r="B149" s="62"/>
      <c r="C149" s="62"/>
      <c r="D149" s="62"/>
      <c r="E149" s="62"/>
      <c r="F149" s="62"/>
    </row>
    <row r="150" spans="1:6" ht="24.75">
      <c r="A150" s="62"/>
      <c r="B150" s="62"/>
      <c r="C150" s="62"/>
      <c r="D150" s="62"/>
      <c r="E150" s="62"/>
      <c r="F150" s="62"/>
    </row>
    <row r="151" spans="1:16" ht="24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24.75">
      <c r="A152" s="61"/>
      <c r="B152" s="61"/>
      <c r="C152" s="62"/>
      <c r="D152" s="62"/>
      <c r="E152" s="62"/>
      <c r="F152" s="62"/>
      <c r="G152" s="61"/>
      <c r="H152" s="62"/>
      <c r="I152" s="62"/>
      <c r="J152" s="62"/>
      <c r="K152" s="62"/>
      <c r="L152" s="61"/>
      <c r="M152" s="62"/>
      <c r="N152" s="62"/>
      <c r="O152" s="62"/>
      <c r="P152" s="62"/>
    </row>
    <row r="153" spans="1:16" ht="24.75">
      <c r="A153" s="61"/>
      <c r="B153" s="61"/>
      <c r="C153" s="32"/>
      <c r="D153" s="32"/>
      <c r="E153" s="32"/>
      <c r="F153" s="32"/>
      <c r="G153" s="61"/>
      <c r="H153" s="32"/>
      <c r="I153" s="32"/>
      <c r="J153" s="32"/>
      <c r="K153" s="32"/>
      <c r="L153" s="61"/>
      <c r="M153" s="32"/>
      <c r="N153" s="32"/>
      <c r="O153" s="32"/>
      <c r="P153" s="32"/>
    </row>
    <row r="154" spans="1:16" ht="24.75">
      <c r="A154" s="34"/>
      <c r="B154" s="33"/>
      <c r="C154" s="35"/>
      <c r="D154" s="35"/>
      <c r="E154" s="35"/>
      <c r="F154" s="35"/>
      <c r="G154" s="33"/>
      <c r="H154" s="35"/>
      <c r="I154" s="35"/>
      <c r="J154" s="35"/>
      <c r="K154" s="35"/>
      <c r="L154" s="33"/>
      <c r="M154" s="35"/>
      <c r="N154" s="35"/>
      <c r="O154" s="35"/>
      <c r="P154" s="35"/>
    </row>
    <row r="155" spans="1:16" ht="24.75">
      <c r="A155" s="34"/>
      <c r="B155" s="33"/>
      <c r="C155" s="36"/>
      <c r="D155" s="36"/>
      <c r="E155" s="36"/>
      <c r="F155" s="36"/>
      <c r="G155" s="33"/>
      <c r="H155" s="36"/>
      <c r="I155" s="36"/>
      <c r="J155" s="36"/>
      <c r="K155" s="36"/>
      <c r="L155" s="33"/>
      <c r="M155" s="36"/>
      <c r="N155" s="36"/>
      <c r="O155" s="36"/>
      <c r="P155" s="36"/>
    </row>
    <row r="156" spans="1:16" ht="24.75">
      <c r="A156" s="34"/>
      <c r="B156" s="33"/>
      <c r="C156" s="35"/>
      <c r="D156" s="35"/>
      <c r="E156" s="35"/>
      <c r="F156" s="35"/>
      <c r="G156" s="33"/>
      <c r="H156" s="35"/>
      <c r="I156" s="35"/>
      <c r="J156" s="35"/>
      <c r="K156" s="35"/>
      <c r="L156" s="33"/>
      <c r="M156" s="35"/>
      <c r="N156" s="35"/>
      <c r="O156" s="35"/>
      <c r="P156" s="35"/>
    </row>
    <row r="157" spans="1:16" ht="24.75">
      <c r="A157" s="34"/>
      <c r="B157" s="33"/>
      <c r="C157" s="35"/>
      <c r="D157" s="35"/>
      <c r="E157" s="35"/>
      <c r="F157" s="35"/>
      <c r="G157" s="33"/>
      <c r="H157" s="35"/>
      <c r="I157" s="35"/>
      <c r="J157" s="35"/>
      <c r="K157" s="35"/>
      <c r="L157" s="33"/>
      <c r="M157" s="35"/>
      <c r="N157" s="35"/>
      <c r="O157" s="35"/>
      <c r="P157" s="35"/>
    </row>
    <row r="158" spans="1:16" ht="24.75">
      <c r="A158" s="34"/>
      <c r="B158" s="33"/>
      <c r="C158" s="35"/>
      <c r="D158" s="35"/>
      <c r="E158" s="36"/>
      <c r="F158" s="36"/>
      <c r="G158" s="33"/>
      <c r="H158" s="35"/>
      <c r="I158" s="35"/>
      <c r="J158" s="36"/>
      <c r="K158" s="36"/>
      <c r="L158" s="33"/>
      <c r="M158" s="35"/>
      <c r="N158" s="35"/>
      <c r="O158" s="36"/>
      <c r="P158" s="36"/>
    </row>
    <row r="159" spans="1:16" ht="24.75">
      <c r="A159" s="34"/>
      <c r="B159" s="33"/>
      <c r="C159" s="36"/>
      <c r="D159" s="35"/>
      <c r="E159" s="36"/>
      <c r="F159" s="35"/>
      <c r="G159" s="33"/>
      <c r="H159" s="36"/>
      <c r="I159" s="35"/>
      <c r="J159" s="36"/>
      <c r="K159" s="35"/>
      <c r="L159" s="33"/>
      <c r="M159" s="36"/>
      <c r="N159" s="35"/>
      <c r="O159" s="36"/>
      <c r="P159" s="35"/>
    </row>
    <row r="160" spans="1:16" ht="24.75">
      <c r="A160" s="34"/>
      <c r="B160" s="33"/>
      <c r="C160" s="35"/>
      <c r="D160" s="35"/>
      <c r="E160" s="35"/>
      <c r="F160" s="35"/>
      <c r="G160" s="33"/>
      <c r="H160" s="35"/>
      <c r="I160" s="35"/>
      <c r="J160" s="35"/>
      <c r="K160" s="35"/>
      <c r="L160" s="33"/>
      <c r="M160" s="35"/>
      <c r="N160" s="35"/>
      <c r="O160" s="35"/>
      <c r="P160" s="35"/>
    </row>
    <row r="161" spans="1:16" ht="24.75">
      <c r="A161" s="34"/>
      <c r="B161" s="33"/>
      <c r="C161" s="35"/>
      <c r="D161" s="35"/>
      <c r="E161" s="35"/>
      <c r="F161" s="35"/>
      <c r="G161" s="33"/>
      <c r="H161" s="35"/>
      <c r="I161" s="35"/>
      <c r="J161" s="35"/>
      <c r="K161" s="35"/>
      <c r="L161" s="33"/>
      <c r="M161" s="35"/>
      <c r="N161" s="35"/>
      <c r="O161" s="35"/>
      <c r="P161" s="35"/>
    </row>
    <row r="162" spans="1:16" ht="24.75">
      <c r="A162" s="34"/>
      <c r="B162" s="33"/>
      <c r="C162" s="35"/>
      <c r="D162" s="35"/>
      <c r="E162" s="35"/>
      <c r="F162" s="35"/>
      <c r="G162" s="33"/>
      <c r="H162" s="35"/>
      <c r="I162" s="35"/>
      <c r="J162" s="35"/>
      <c r="K162" s="35"/>
      <c r="L162" s="33"/>
      <c r="M162" s="35"/>
      <c r="N162" s="35"/>
      <c r="O162" s="35"/>
      <c r="P162" s="35"/>
    </row>
    <row r="163" spans="1:16" ht="24.75">
      <c r="A163" s="34"/>
      <c r="B163" s="33"/>
      <c r="C163" s="35"/>
      <c r="D163" s="35"/>
      <c r="E163" s="35"/>
      <c r="F163" s="35"/>
      <c r="G163" s="33"/>
      <c r="H163" s="35"/>
      <c r="I163" s="35"/>
      <c r="J163" s="35"/>
      <c r="K163" s="35"/>
      <c r="L163" s="33"/>
      <c r="M163" s="35"/>
      <c r="N163" s="35"/>
      <c r="O163" s="35"/>
      <c r="P163" s="35"/>
    </row>
    <row r="164" spans="1:16" ht="24.75">
      <c r="A164" s="34"/>
      <c r="B164" s="33"/>
      <c r="C164" s="35"/>
      <c r="D164" s="35"/>
      <c r="E164" s="35"/>
      <c r="F164" s="35"/>
      <c r="G164" s="33"/>
      <c r="H164" s="35"/>
      <c r="I164" s="35"/>
      <c r="J164" s="35"/>
      <c r="K164" s="35"/>
      <c r="L164" s="33"/>
      <c r="M164" s="35"/>
      <c r="N164" s="35"/>
      <c r="O164" s="35"/>
      <c r="P164" s="35"/>
    </row>
    <row r="165" spans="1:16" ht="24.75">
      <c r="A165" s="62"/>
      <c r="B165" s="62"/>
      <c r="C165" s="3"/>
      <c r="D165" s="4"/>
      <c r="E165" s="4"/>
      <c r="F165" s="4"/>
      <c r="H165" s="3"/>
      <c r="I165" s="4"/>
      <c r="J165" s="4"/>
      <c r="K165" s="4"/>
      <c r="M165" s="3"/>
      <c r="N165" s="4"/>
      <c r="O165" s="4"/>
      <c r="P165" s="4"/>
    </row>
    <row r="166" spans="1:16" ht="24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ht="24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ht="24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ht="24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ht="24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ht="24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ht="24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ht="24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ht="24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24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6" ht="24.75">
      <c r="A176" s="62"/>
      <c r="B176" s="62"/>
      <c r="C176" s="62"/>
      <c r="D176" s="62"/>
      <c r="E176" s="62"/>
      <c r="F176" s="62"/>
    </row>
    <row r="177" spans="1:6" ht="24.75">
      <c r="A177" s="62"/>
      <c r="B177" s="62"/>
      <c r="C177" s="62"/>
      <c r="D177" s="62"/>
      <c r="E177" s="62"/>
      <c r="F177" s="62"/>
    </row>
    <row r="178" spans="1:6" ht="24.75">
      <c r="A178" s="62"/>
      <c r="B178" s="62"/>
      <c r="C178" s="62"/>
      <c r="D178" s="62"/>
      <c r="E178" s="62"/>
      <c r="F178" s="62"/>
    </row>
    <row r="179" spans="1:6" ht="24.75">
      <c r="A179" s="62"/>
      <c r="B179" s="62"/>
      <c r="C179" s="62"/>
      <c r="D179" s="62"/>
      <c r="E179" s="62"/>
      <c r="F179" s="62"/>
    </row>
    <row r="180" spans="1:6" ht="24.75">
      <c r="A180" s="62"/>
      <c r="B180" s="62"/>
      <c r="C180" s="62"/>
      <c r="D180" s="62"/>
      <c r="E180" s="62"/>
      <c r="F180" s="62"/>
    </row>
    <row r="181" spans="1:16" ht="24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24.75">
      <c r="A182" s="61"/>
      <c r="B182" s="61"/>
      <c r="C182" s="62"/>
      <c r="D182" s="62"/>
      <c r="E182" s="62"/>
      <c r="F182" s="62"/>
      <c r="G182" s="61"/>
      <c r="H182" s="62"/>
      <c r="I182" s="62"/>
      <c r="J182" s="62"/>
      <c r="K182" s="62"/>
      <c r="L182" s="61"/>
      <c r="M182" s="62"/>
      <c r="N182" s="62"/>
      <c r="O182" s="62"/>
      <c r="P182" s="62"/>
    </row>
    <row r="183" spans="1:16" ht="24.75">
      <c r="A183" s="61"/>
      <c r="B183" s="61"/>
      <c r="C183" s="32"/>
      <c r="D183" s="32"/>
      <c r="E183" s="32"/>
      <c r="F183" s="32"/>
      <c r="G183" s="61"/>
      <c r="H183" s="32"/>
      <c r="I183" s="32"/>
      <c r="J183" s="32"/>
      <c r="K183" s="32"/>
      <c r="L183" s="61"/>
      <c r="M183" s="32"/>
      <c r="N183" s="32"/>
      <c r="O183" s="32"/>
      <c r="P183" s="32"/>
    </row>
    <row r="184" spans="1:16" ht="24.75">
      <c r="A184" s="34"/>
      <c r="B184" s="33"/>
      <c r="C184" s="35"/>
      <c r="D184" s="35"/>
      <c r="E184" s="35"/>
      <c r="F184" s="35"/>
      <c r="G184" s="33"/>
      <c r="H184" s="35"/>
      <c r="I184" s="35"/>
      <c r="J184" s="35"/>
      <c r="K184" s="35"/>
      <c r="L184" s="33"/>
      <c r="M184" s="35"/>
      <c r="N184" s="35"/>
      <c r="O184" s="35"/>
      <c r="P184" s="35"/>
    </row>
    <row r="185" spans="1:16" ht="24.75">
      <c r="A185" s="34"/>
      <c r="B185" s="33"/>
      <c r="C185" s="36"/>
      <c r="D185" s="36"/>
      <c r="E185" s="36"/>
      <c r="F185" s="36"/>
      <c r="G185" s="33"/>
      <c r="H185" s="36"/>
      <c r="I185" s="36"/>
      <c r="J185" s="36"/>
      <c r="K185" s="36"/>
      <c r="L185" s="33"/>
      <c r="M185" s="36"/>
      <c r="N185" s="36"/>
      <c r="O185" s="36"/>
      <c r="P185" s="36"/>
    </row>
    <row r="186" spans="1:16" ht="24.75">
      <c r="A186" s="34"/>
      <c r="B186" s="33"/>
      <c r="C186" s="35"/>
      <c r="D186" s="35"/>
      <c r="E186" s="35"/>
      <c r="F186" s="35"/>
      <c r="G186" s="33"/>
      <c r="H186" s="35"/>
      <c r="I186" s="35"/>
      <c r="J186" s="35"/>
      <c r="K186" s="35"/>
      <c r="L186" s="33"/>
      <c r="M186" s="35"/>
      <c r="N186" s="35"/>
      <c r="O186" s="35"/>
      <c r="P186" s="35"/>
    </row>
    <row r="187" spans="1:16" ht="24.75">
      <c r="A187" s="34"/>
      <c r="B187" s="33"/>
      <c r="C187" s="35"/>
      <c r="D187" s="35"/>
      <c r="E187" s="35"/>
      <c r="F187" s="35"/>
      <c r="G187" s="33"/>
      <c r="H187" s="35"/>
      <c r="I187" s="35"/>
      <c r="J187" s="35"/>
      <c r="K187" s="35"/>
      <c r="L187" s="33"/>
      <c r="M187" s="35"/>
      <c r="N187" s="35"/>
      <c r="O187" s="35"/>
      <c r="P187" s="35"/>
    </row>
    <row r="188" spans="1:16" ht="24.75">
      <c r="A188" s="34"/>
      <c r="B188" s="33"/>
      <c r="C188" s="35"/>
      <c r="D188" s="35"/>
      <c r="E188" s="36"/>
      <c r="F188" s="36"/>
      <c r="G188" s="33"/>
      <c r="H188" s="35"/>
      <c r="I188" s="35"/>
      <c r="J188" s="36"/>
      <c r="K188" s="36"/>
      <c r="L188" s="33"/>
      <c r="M188" s="35"/>
      <c r="N188" s="35"/>
      <c r="O188" s="36"/>
      <c r="P188" s="36"/>
    </row>
    <row r="189" spans="1:16" ht="24.75">
      <c r="A189" s="34"/>
      <c r="B189" s="33"/>
      <c r="C189" s="36"/>
      <c r="D189" s="35"/>
      <c r="E189" s="36"/>
      <c r="F189" s="35"/>
      <c r="G189" s="33"/>
      <c r="H189" s="36"/>
      <c r="I189" s="35"/>
      <c r="J189" s="36"/>
      <c r="K189" s="35"/>
      <c r="L189" s="33"/>
      <c r="M189" s="36"/>
      <c r="N189" s="35"/>
      <c r="O189" s="36"/>
      <c r="P189" s="35"/>
    </row>
    <row r="190" spans="1:16" ht="24.75">
      <c r="A190" s="34"/>
      <c r="B190" s="33"/>
      <c r="C190" s="35"/>
      <c r="D190" s="35"/>
      <c r="E190" s="35"/>
      <c r="F190" s="35"/>
      <c r="G190" s="33"/>
      <c r="H190" s="35"/>
      <c r="I190" s="35"/>
      <c r="J190" s="35"/>
      <c r="K190" s="35"/>
      <c r="L190" s="33"/>
      <c r="M190" s="35"/>
      <c r="N190" s="35"/>
      <c r="O190" s="35"/>
      <c r="P190" s="35"/>
    </row>
    <row r="191" spans="1:16" ht="24.75">
      <c r="A191" s="34"/>
      <c r="B191" s="33"/>
      <c r="C191" s="35"/>
      <c r="D191" s="35"/>
      <c r="E191" s="35"/>
      <c r="F191" s="35"/>
      <c r="G191" s="33"/>
      <c r="H191" s="35"/>
      <c r="I191" s="35"/>
      <c r="J191" s="35"/>
      <c r="K191" s="35"/>
      <c r="L191" s="33"/>
      <c r="M191" s="35"/>
      <c r="N191" s="35"/>
      <c r="O191" s="35"/>
      <c r="P191" s="35"/>
    </row>
    <row r="192" spans="1:16" ht="24.75">
      <c r="A192" s="34"/>
      <c r="B192" s="33"/>
      <c r="C192" s="35"/>
      <c r="D192" s="35"/>
      <c r="E192" s="35"/>
      <c r="F192" s="35"/>
      <c r="G192" s="33"/>
      <c r="H192" s="35"/>
      <c r="I192" s="35"/>
      <c r="J192" s="35"/>
      <c r="K192" s="35"/>
      <c r="L192" s="33"/>
      <c r="M192" s="35"/>
      <c r="N192" s="35"/>
      <c r="O192" s="35"/>
      <c r="P192" s="35"/>
    </row>
    <row r="193" spans="1:16" ht="24.75">
      <c r="A193" s="34"/>
      <c r="B193" s="33"/>
      <c r="C193" s="35"/>
      <c r="D193" s="35"/>
      <c r="E193" s="35"/>
      <c r="F193" s="35"/>
      <c r="G193" s="33"/>
      <c r="H193" s="35"/>
      <c r="I193" s="35"/>
      <c r="J193" s="35"/>
      <c r="K193" s="35"/>
      <c r="L193" s="33"/>
      <c r="M193" s="35"/>
      <c r="N193" s="35"/>
      <c r="O193" s="35"/>
      <c r="P193" s="35"/>
    </row>
    <row r="194" spans="1:16" ht="24.75">
      <c r="A194" s="34"/>
      <c r="B194" s="33"/>
      <c r="C194" s="35"/>
      <c r="D194" s="35"/>
      <c r="E194" s="35"/>
      <c r="F194" s="35"/>
      <c r="G194" s="33"/>
      <c r="H194" s="35"/>
      <c r="I194" s="35"/>
      <c r="J194" s="35"/>
      <c r="K194" s="35"/>
      <c r="L194" s="33"/>
      <c r="M194" s="35"/>
      <c r="N194" s="35"/>
      <c r="O194" s="35"/>
      <c r="P194" s="35"/>
    </row>
    <row r="195" spans="1:16" ht="24.75">
      <c r="A195" s="62"/>
      <c r="B195" s="62"/>
      <c r="C195" s="3"/>
      <c r="D195" s="4"/>
      <c r="E195" s="4"/>
      <c r="F195" s="4"/>
      <c r="H195" s="3"/>
      <c r="I195" s="4"/>
      <c r="J195" s="4"/>
      <c r="K195" s="4"/>
      <c r="M195" s="3"/>
      <c r="N195" s="4"/>
      <c r="O195" s="4"/>
      <c r="P195" s="4"/>
    </row>
    <row r="196" spans="1:16" ht="24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24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ht="24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ht="24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ht="24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ht="24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ht="24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24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ht="24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24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6" ht="24.75">
      <c r="A206" s="62"/>
      <c r="B206" s="62"/>
      <c r="C206" s="62"/>
      <c r="D206" s="62"/>
      <c r="E206" s="62"/>
      <c r="F206" s="62"/>
    </row>
    <row r="207" spans="1:6" ht="24.75">
      <c r="A207" s="62"/>
      <c r="B207" s="62"/>
      <c r="C207" s="62"/>
      <c r="D207" s="62"/>
      <c r="E207" s="62"/>
      <c r="F207" s="62"/>
    </row>
    <row r="208" spans="1:6" ht="24.75">
      <c r="A208" s="62"/>
      <c r="B208" s="62"/>
      <c r="C208" s="62"/>
      <c r="D208" s="62"/>
      <c r="E208" s="62"/>
      <c r="F208" s="62"/>
    </row>
    <row r="209" spans="1:6" ht="24.75">
      <c r="A209" s="62"/>
      <c r="B209" s="62"/>
      <c r="C209" s="62"/>
      <c r="D209" s="62"/>
      <c r="E209" s="62"/>
      <c r="F209" s="62"/>
    </row>
    <row r="210" spans="1:6" ht="24.75">
      <c r="A210" s="62"/>
      <c r="B210" s="62"/>
      <c r="C210" s="62"/>
      <c r="D210" s="62"/>
      <c r="E210" s="62"/>
      <c r="F210" s="62"/>
    </row>
    <row r="211" spans="1:16" ht="24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ht="24.75">
      <c r="A212" s="61"/>
      <c r="B212" s="61"/>
      <c r="C212" s="62"/>
      <c r="D212" s="62"/>
      <c r="E212" s="62"/>
      <c r="F212" s="62"/>
      <c r="G212" s="61"/>
      <c r="H212" s="62"/>
      <c r="I212" s="62"/>
      <c r="J212" s="62"/>
      <c r="K212" s="62"/>
      <c r="L212" s="61"/>
      <c r="M212" s="62"/>
      <c r="N212" s="62"/>
      <c r="O212" s="62"/>
      <c r="P212" s="62"/>
    </row>
    <row r="213" spans="1:16" ht="24.75">
      <c r="A213" s="61"/>
      <c r="B213" s="61"/>
      <c r="C213" s="32"/>
      <c r="D213" s="32"/>
      <c r="E213" s="32"/>
      <c r="F213" s="32"/>
      <c r="G213" s="61"/>
      <c r="H213" s="32"/>
      <c r="I213" s="32"/>
      <c r="J213" s="32"/>
      <c r="K213" s="32"/>
      <c r="L213" s="61"/>
      <c r="M213" s="32"/>
      <c r="N213" s="32"/>
      <c r="O213" s="32"/>
      <c r="P213" s="32"/>
    </row>
    <row r="214" spans="1:16" ht="24.75">
      <c r="A214" s="34"/>
      <c r="B214" s="33"/>
      <c r="C214" s="35"/>
      <c r="D214" s="35"/>
      <c r="E214" s="35"/>
      <c r="F214" s="35"/>
      <c r="G214" s="33"/>
      <c r="H214" s="35"/>
      <c r="I214" s="35"/>
      <c r="J214" s="35"/>
      <c r="K214" s="35"/>
      <c r="L214" s="33"/>
      <c r="M214" s="35"/>
      <c r="N214" s="35"/>
      <c r="O214" s="35"/>
      <c r="P214" s="35"/>
    </row>
    <row r="215" spans="1:16" ht="24.75">
      <c r="A215" s="34"/>
      <c r="B215" s="33"/>
      <c r="C215" s="36"/>
      <c r="D215" s="36"/>
      <c r="E215" s="36"/>
      <c r="F215" s="36"/>
      <c r="G215" s="33"/>
      <c r="H215" s="36"/>
      <c r="I215" s="36"/>
      <c r="J215" s="36"/>
      <c r="K215" s="36"/>
      <c r="L215" s="33"/>
      <c r="M215" s="36"/>
      <c r="N215" s="36"/>
      <c r="O215" s="36"/>
      <c r="P215" s="36"/>
    </row>
    <row r="216" spans="1:16" ht="24.75">
      <c r="A216" s="34"/>
      <c r="B216" s="33"/>
      <c r="C216" s="35"/>
      <c r="D216" s="35"/>
      <c r="E216" s="35"/>
      <c r="F216" s="35"/>
      <c r="G216" s="33"/>
      <c r="H216" s="35"/>
      <c r="I216" s="35"/>
      <c r="J216" s="35"/>
      <c r="K216" s="35"/>
      <c r="L216" s="33"/>
      <c r="M216" s="35"/>
      <c r="N216" s="35"/>
      <c r="O216" s="35"/>
      <c r="P216" s="35"/>
    </row>
    <row r="217" spans="1:16" ht="24.75">
      <c r="A217" s="34"/>
      <c r="B217" s="33"/>
      <c r="C217" s="35"/>
      <c r="D217" s="35"/>
      <c r="E217" s="35"/>
      <c r="F217" s="35"/>
      <c r="G217" s="33"/>
      <c r="H217" s="35"/>
      <c r="I217" s="35"/>
      <c r="J217" s="35"/>
      <c r="K217" s="35"/>
      <c r="L217" s="33"/>
      <c r="M217" s="35"/>
      <c r="N217" s="35"/>
      <c r="O217" s="35"/>
      <c r="P217" s="35"/>
    </row>
    <row r="218" spans="1:16" ht="24.75">
      <c r="A218" s="34"/>
      <c r="B218" s="33"/>
      <c r="C218" s="35"/>
      <c r="D218" s="35"/>
      <c r="E218" s="35"/>
      <c r="F218" s="35"/>
      <c r="G218" s="33"/>
      <c r="H218" s="35"/>
      <c r="I218" s="35"/>
      <c r="J218" s="35"/>
      <c r="K218" s="35"/>
      <c r="L218" s="33"/>
      <c r="M218" s="35"/>
      <c r="N218" s="35"/>
      <c r="O218" s="35"/>
      <c r="P218" s="35"/>
    </row>
    <row r="219" spans="1:16" ht="24.75">
      <c r="A219" s="34"/>
      <c r="B219" s="33"/>
      <c r="C219" s="35"/>
      <c r="D219" s="35"/>
      <c r="E219" s="35"/>
      <c r="F219" s="35"/>
      <c r="G219" s="33"/>
      <c r="H219" s="35"/>
      <c r="I219" s="35"/>
      <c r="J219" s="35"/>
      <c r="K219" s="35"/>
      <c r="L219" s="33"/>
      <c r="M219" s="35"/>
      <c r="N219" s="35"/>
      <c r="O219" s="35"/>
      <c r="P219" s="35"/>
    </row>
    <row r="220" spans="1:16" ht="24.75">
      <c r="A220" s="34"/>
      <c r="B220" s="33"/>
      <c r="C220" s="35"/>
      <c r="D220" s="35"/>
      <c r="E220" s="35"/>
      <c r="F220" s="35"/>
      <c r="G220" s="33"/>
      <c r="H220" s="35"/>
      <c r="I220" s="35"/>
      <c r="J220" s="35"/>
      <c r="K220" s="35"/>
      <c r="L220" s="33"/>
      <c r="M220" s="35"/>
      <c r="N220" s="35"/>
      <c r="O220" s="35"/>
      <c r="P220" s="35"/>
    </row>
    <row r="221" spans="1:16" ht="24.75">
      <c r="A221" s="34"/>
      <c r="B221" s="33"/>
      <c r="C221" s="35"/>
      <c r="D221" s="35"/>
      <c r="E221" s="35"/>
      <c r="F221" s="35"/>
      <c r="G221" s="33"/>
      <c r="H221" s="35"/>
      <c r="I221" s="35"/>
      <c r="J221" s="35"/>
      <c r="K221" s="35"/>
      <c r="L221" s="33"/>
      <c r="M221" s="35"/>
      <c r="N221" s="35"/>
      <c r="O221" s="35"/>
      <c r="P221" s="35"/>
    </row>
    <row r="222" spans="1:16" ht="24.75">
      <c r="A222" s="34"/>
      <c r="B222" s="33"/>
      <c r="C222" s="35"/>
      <c r="D222" s="35"/>
      <c r="E222" s="35"/>
      <c r="F222" s="35"/>
      <c r="G222" s="33"/>
      <c r="H222" s="35"/>
      <c r="I222" s="35"/>
      <c r="J222" s="35"/>
      <c r="K222" s="35"/>
      <c r="L222" s="33"/>
      <c r="M222" s="35"/>
      <c r="N222" s="35"/>
      <c r="O222" s="35"/>
      <c r="P222" s="35"/>
    </row>
    <row r="223" spans="1:16" ht="24.75">
      <c r="A223" s="34"/>
      <c r="B223" s="33"/>
      <c r="C223" s="35"/>
      <c r="D223" s="35"/>
      <c r="E223" s="35"/>
      <c r="F223" s="35"/>
      <c r="G223" s="33"/>
      <c r="H223" s="35"/>
      <c r="I223" s="35"/>
      <c r="J223" s="35"/>
      <c r="K223" s="35"/>
      <c r="L223" s="33"/>
      <c r="M223" s="35"/>
      <c r="N223" s="35"/>
      <c r="O223" s="35"/>
      <c r="P223" s="35"/>
    </row>
    <row r="224" spans="1:16" ht="24.75">
      <c r="A224" s="34"/>
      <c r="B224" s="33"/>
      <c r="C224" s="35"/>
      <c r="D224" s="35"/>
      <c r="E224" s="35"/>
      <c r="F224" s="35"/>
      <c r="G224" s="33"/>
      <c r="H224" s="35"/>
      <c r="I224" s="35"/>
      <c r="J224" s="35"/>
      <c r="K224" s="35"/>
      <c r="L224" s="33"/>
      <c r="M224" s="35"/>
      <c r="N224" s="35"/>
      <c r="O224" s="35"/>
      <c r="P224" s="35"/>
    </row>
    <row r="225" spans="1:16" ht="24.75">
      <c r="A225" s="62"/>
      <c r="B225" s="62"/>
      <c r="C225" s="3"/>
      <c r="D225" s="4"/>
      <c r="E225" s="4"/>
      <c r="F225" s="4"/>
      <c r="H225" s="3"/>
      <c r="I225" s="4"/>
      <c r="J225" s="4"/>
      <c r="K225" s="4"/>
      <c r="M225" s="3"/>
      <c r="N225" s="4"/>
      <c r="O225" s="4"/>
      <c r="P225" s="4"/>
    </row>
    <row r="226" spans="1:16" ht="24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24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24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24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24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24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24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24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24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24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6" ht="24.75">
      <c r="A236" s="62"/>
      <c r="B236" s="62"/>
      <c r="C236" s="62"/>
      <c r="D236" s="62"/>
      <c r="E236" s="62"/>
      <c r="F236" s="62"/>
    </row>
    <row r="237" spans="1:6" ht="24.75">
      <c r="A237" s="62"/>
      <c r="B237" s="62"/>
      <c r="C237" s="62"/>
      <c r="D237" s="62"/>
      <c r="E237" s="62"/>
      <c r="F237" s="62"/>
    </row>
    <row r="238" spans="1:6" ht="24.75">
      <c r="A238" s="62"/>
      <c r="B238" s="62"/>
      <c r="C238" s="62"/>
      <c r="D238" s="62"/>
      <c r="E238" s="62"/>
      <c r="F238" s="62"/>
    </row>
    <row r="239" spans="1:6" ht="24.75">
      <c r="A239" s="62"/>
      <c r="B239" s="62"/>
      <c r="C239" s="62"/>
      <c r="D239" s="62"/>
      <c r="E239" s="62"/>
      <c r="F239" s="62"/>
    </row>
    <row r="240" spans="1:6" ht="24.75">
      <c r="A240" s="62"/>
      <c r="B240" s="62"/>
      <c r="C240" s="62"/>
      <c r="D240" s="62"/>
      <c r="E240" s="62"/>
      <c r="F240" s="62"/>
    </row>
    <row r="241" spans="1:16" ht="24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24.75">
      <c r="A242" s="61"/>
      <c r="B242" s="61"/>
      <c r="C242" s="62"/>
      <c r="D242" s="62"/>
      <c r="E242" s="62"/>
      <c r="F242" s="62"/>
      <c r="G242" s="61"/>
      <c r="H242" s="62"/>
      <c r="I242" s="62"/>
      <c r="J242" s="62"/>
      <c r="K242" s="62"/>
      <c r="L242" s="61"/>
      <c r="M242" s="62"/>
      <c r="N242" s="62"/>
      <c r="O242" s="62"/>
      <c r="P242" s="62"/>
    </row>
    <row r="243" spans="1:16" ht="24.75">
      <c r="A243" s="61"/>
      <c r="B243" s="61"/>
      <c r="C243" s="32"/>
      <c r="D243" s="32"/>
      <c r="E243" s="32"/>
      <c r="F243" s="32"/>
      <c r="G243" s="61"/>
      <c r="H243" s="32"/>
      <c r="I243" s="32"/>
      <c r="J243" s="32"/>
      <c r="K243" s="32"/>
      <c r="L243" s="61"/>
      <c r="M243" s="32"/>
      <c r="N243" s="32"/>
      <c r="O243" s="32"/>
      <c r="P243" s="32"/>
    </row>
    <row r="244" spans="1:16" ht="24.75">
      <c r="A244" s="34"/>
      <c r="B244" s="33"/>
      <c r="C244" s="35"/>
      <c r="D244" s="35"/>
      <c r="E244" s="35"/>
      <c r="F244" s="35"/>
      <c r="G244" s="33"/>
      <c r="H244" s="35"/>
      <c r="I244" s="35"/>
      <c r="J244" s="35"/>
      <c r="K244" s="35"/>
      <c r="L244" s="33"/>
      <c r="M244" s="35"/>
      <c r="N244" s="35"/>
      <c r="O244" s="35"/>
      <c r="P244" s="35"/>
    </row>
    <row r="245" spans="1:16" ht="24.75">
      <c r="A245" s="34"/>
      <c r="B245" s="33"/>
      <c r="C245" s="36"/>
      <c r="D245" s="36"/>
      <c r="E245" s="36"/>
      <c r="F245" s="36"/>
      <c r="G245" s="33"/>
      <c r="H245" s="36"/>
      <c r="I245" s="36"/>
      <c r="J245" s="36"/>
      <c r="K245" s="36"/>
      <c r="L245" s="33"/>
      <c r="M245" s="36"/>
      <c r="N245" s="36"/>
      <c r="O245" s="36"/>
      <c r="P245" s="36"/>
    </row>
    <row r="246" spans="1:16" ht="24.75">
      <c r="A246" s="34"/>
      <c r="B246" s="33"/>
      <c r="C246" s="35"/>
      <c r="D246" s="35"/>
      <c r="E246" s="35"/>
      <c r="F246" s="35"/>
      <c r="G246" s="33"/>
      <c r="H246" s="35"/>
      <c r="I246" s="35"/>
      <c r="J246" s="35"/>
      <c r="K246" s="35"/>
      <c r="L246" s="33"/>
      <c r="M246" s="35"/>
      <c r="N246" s="35"/>
      <c r="O246" s="35"/>
      <c r="P246" s="35"/>
    </row>
    <row r="247" spans="1:16" ht="24.75">
      <c r="A247" s="34"/>
      <c r="B247" s="33"/>
      <c r="C247" s="35"/>
      <c r="D247" s="35"/>
      <c r="E247" s="35"/>
      <c r="F247" s="35"/>
      <c r="G247" s="33"/>
      <c r="H247" s="35"/>
      <c r="I247" s="35"/>
      <c r="J247" s="35"/>
      <c r="K247" s="35"/>
      <c r="L247" s="33"/>
      <c r="M247" s="35"/>
      <c r="N247" s="35"/>
      <c r="O247" s="35"/>
      <c r="P247" s="35"/>
    </row>
    <row r="248" spans="1:16" ht="24.75">
      <c r="A248" s="34"/>
      <c r="B248" s="33"/>
      <c r="C248" s="35"/>
      <c r="D248" s="35"/>
      <c r="E248" s="35"/>
      <c r="F248" s="35"/>
      <c r="G248" s="33"/>
      <c r="H248" s="35"/>
      <c r="I248" s="35"/>
      <c r="J248" s="35"/>
      <c r="K248" s="35"/>
      <c r="L248" s="33"/>
      <c r="M248" s="35"/>
      <c r="N248" s="35"/>
      <c r="O248" s="35"/>
      <c r="P248" s="35"/>
    </row>
    <row r="249" spans="1:16" ht="24.75">
      <c r="A249" s="34"/>
      <c r="B249" s="33"/>
      <c r="C249" s="35"/>
      <c r="D249" s="35"/>
      <c r="E249" s="35"/>
      <c r="F249" s="35"/>
      <c r="G249" s="33"/>
      <c r="H249" s="35"/>
      <c r="I249" s="35"/>
      <c r="J249" s="35"/>
      <c r="K249" s="35"/>
      <c r="L249" s="33"/>
      <c r="M249" s="35"/>
      <c r="N249" s="35"/>
      <c r="O249" s="35"/>
      <c r="P249" s="35"/>
    </row>
    <row r="250" spans="1:16" ht="24.75">
      <c r="A250" s="34"/>
      <c r="B250" s="33"/>
      <c r="C250" s="35"/>
      <c r="D250" s="35"/>
      <c r="E250" s="35"/>
      <c r="F250" s="35"/>
      <c r="G250" s="33"/>
      <c r="H250" s="35"/>
      <c r="I250" s="35"/>
      <c r="J250" s="35"/>
      <c r="K250" s="35"/>
      <c r="L250" s="33"/>
      <c r="M250" s="35"/>
      <c r="N250" s="35"/>
      <c r="O250" s="35"/>
      <c r="P250" s="35"/>
    </row>
    <row r="251" spans="1:16" ht="24.75">
      <c r="A251" s="34"/>
      <c r="B251" s="33"/>
      <c r="C251" s="35"/>
      <c r="D251" s="35"/>
      <c r="E251" s="35"/>
      <c r="F251" s="35"/>
      <c r="G251" s="33"/>
      <c r="H251" s="35"/>
      <c r="I251" s="35"/>
      <c r="J251" s="35"/>
      <c r="K251" s="35"/>
      <c r="L251" s="33"/>
      <c r="M251" s="35"/>
      <c r="N251" s="35"/>
      <c r="O251" s="35"/>
      <c r="P251" s="35"/>
    </row>
    <row r="252" spans="1:16" ht="24.75">
      <c r="A252" s="34"/>
      <c r="B252" s="33"/>
      <c r="C252" s="35"/>
      <c r="D252" s="35"/>
      <c r="E252" s="35"/>
      <c r="F252" s="35"/>
      <c r="G252" s="33"/>
      <c r="H252" s="35"/>
      <c r="I252" s="35"/>
      <c r="J252" s="35"/>
      <c r="K252" s="35"/>
      <c r="L252" s="33"/>
      <c r="M252" s="35"/>
      <c r="N252" s="35"/>
      <c r="O252" s="35"/>
      <c r="P252" s="35"/>
    </row>
    <row r="253" spans="1:16" ht="24.75">
      <c r="A253" s="34"/>
      <c r="B253" s="33"/>
      <c r="C253" s="35"/>
      <c r="D253" s="35"/>
      <c r="E253" s="35"/>
      <c r="F253" s="35"/>
      <c r="G253" s="33"/>
      <c r="H253" s="35"/>
      <c r="I253" s="35"/>
      <c r="J253" s="35"/>
      <c r="K253" s="35"/>
      <c r="L253" s="33"/>
      <c r="M253" s="35"/>
      <c r="N253" s="35"/>
      <c r="O253" s="35"/>
      <c r="P253" s="35"/>
    </row>
    <row r="254" spans="1:16" ht="24.75">
      <c r="A254" s="34"/>
      <c r="B254" s="33"/>
      <c r="C254" s="35"/>
      <c r="D254" s="35"/>
      <c r="E254" s="35"/>
      <c r="F254" s="35"/>
      <c r="G254" s="33"/>
      <c r="H254" s="35"/>
      <c r="I254" s="35"/>
      <c r="J254" s="35"/>
      <c r="K254" s="35"/>
      <c r="L254" s="33"/>
      <c r="M254" s="35"/>
      <c r="N254" s="35"/>
      <c r="O254" s="35"/>
      <c r="P254" s="35"/>
    </row>
    <row r="255" spans="1:16" ht="24.75">
      <c r="A255" s="62"/>
      <c r="B255" s="62"/>
      <c r="C255" s="3"/>
      <c r="D255" s="4"/>
      <c r="E255" s="4"/>
      <c r="F255" s="4"/>
      <c r="H255" s="3"/>
      <c r="I255" s="4"/>
      <c r="J255" s="4"/>
      <c r="K255" s="4"/>
      <c r="M255" s="3"/>
      <c r="N255" s="4"/>
      <c r="O255" s="4"/>
      <c r="P255" s="4"/>
    </row>
    <row r="256" spans="1:16" ht="24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ht="24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ht="24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ht="24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24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ht="24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ht="24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ht="24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24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ht="24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6" ht="24.75">
      <c r="A266" s="62"/>
      <c r="B266" s="62"/>
      <c r="C266" s="62"/>
      <c r="D266" s="62"/>
      <c r="E266" s="62"/>
      <c r="F266" s="62"/>
    </row>
    <row r="267" spans="1:6" ht="24.75">
      <c r="A267" s="62"/>
      <c r="B267" s="62"/>
      <c r="C267" s="62"/>
      <c r="D267" s="62"/>
      <c r="E267" s="62"/>
      <c r="F267" s="62"/>
    </row>
    <row r="268" spans="1:6" ht="24.75">
      <c r="A268" s="62"/>
      <c r="B268" s="62"/>
      <c r="C268" s="62"/>
      <c r="D268" s="62"/>
      <c r="E268" s="62"/>
      <c r="F268" s="62"/>
    </row>
    <row r="269" spans="1:6" ht="24.75">
      <c r="A269" s="62"/>
      <c r="B269" s="62"/>
      <c r="C269" s="62"/>
      <c r="D269" s="62"/>
      <c r="E269" s="62"/>
      <c r="F269" s="62"/>
    </row>
    <row r="270" spans="1:6" ht="24.75">
      <c r="A270" s="62"/>
      <c r="B270" s="62"/>
      <c r="C270" s="62"/>
      <c r="D270" s="62"/>
      <c r="E270" s="62"/>
      <c r="F270" s="62"/>
    </row>
    <row r="271" spans="1:16" ht="24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ht="24.75">
      <c r="A272" s="61"/>
      <c r="B272" s="61"/>
      <c r="C272" s="62"/>
      <c r="D272" s="62"/>
      <c r="E272" s="62"/>
      <c r="F272" s="62"/>
      <c r="G272" s="61"/>
      <c r="H272" s="62"/>
      <c r="I272" s="62"/>
      <c r="J272" s="62"/>
      <c r="K272" s="62"/>
      <c r="L272" s="61"/>
      <c r="M272" s="62"/>
      <c r="N272" s="62"/>
      <c r="O272" s="62"/>
      <c r="P272" s="62"/>
    </row>
    <row r="273" spans="1:16" ht="24.75">
      <c r="A273" s="61"/>
      <c r="B273" s="61"/>
      <c r="C273" s="32"/>
      <c r="D273" s="32"/>
      <c r="E273" s="32"/>
      <c r="F273" s="32"/>
      <c r="G273" s="61"/>
      <c r="H273" s="32"/>
      <c r="I273" s="32"/>
      <c r="J273" s="32"/>
      <c r="K273" s="32"/>
      <c r="L273" s="61"/>
      <c r="M273" s="32"/>
      <c r="N273" s="32"/>
      <c r="O273" s="32"/>
      <c r="P273" s="32"/>
    </row>
    <row r="274" spans="1:16" ht="24.75">
      <c r="A274" s="34"/>
      <c r="B274" s="33"/>
      <c r="C274" s="35"/>
      <c r="D274" s="35"/>
      <c r="E274" s="35"/>
      <c r="F274" s="35"/>
      <c r="G274" s="33"/>
      <c r="H274" s="35"/>
      <c r="I274" s="35"/>
      <c r="J274" s="35"/>
      <c r="K274" s="35"/>
      <c r="L274" s="33"/>
      <c r="M274" s="35"/>
      <c r="N274" s="35"/>
      <c r="O274" s="35"/>
      <c r="P274" s="35"/>
    </row>
    <row r="275" spans="1:16" ht="24.75">
      <c r="A275" s="34"/>
      <c r="B275" s="33"/>
      <c r="C275" s="36"/>
      <c r="D275" s="36"/>
      <c r="E275" s="36"/>
      <c r="F275" s="36"/>
      <c r="G275" s="33"/>
      <c r="H275" s="36"/>
      <c r="I275" s="36"/>
      <c r="J275" s="36"/>
      <c r="K275" s="36"/>
      <c r="L275" s="33"/>
      <c r="M275" s="36"/>
      <c r="N275" s="36"/>
      <c r="O275" s="36"/>
      <c r="P275" s="36"/>
    </row>
    <row r="276" spans="1:16" ht="24.75">
      <c r="A276" s="34"/>
      <c r="B276" s="33"/>
      <c r="C276" s="35"/>
      <c r="D276" s="35"/>
      <c r="E276" s="35"/>
      <c r="F276" s="35"/>
      <c r="G276" s="33"/>
      <c r="H276" s="35"/>
      <c r="I276" s="35"/>
      <c r="J276" s="35"/>
      <c r="K276" s="35"/>
      <c r="L276" s="33"/>
      <c r="M276" s="35"/>
      <c r="N276" s="35"/>
      <c r="O276" s="35"/>
      <c r="P276" s="35"/>
    </row>
    <row r="277" spans="1:16" ht="24.75">
      <c r="A277" s="34"/>
      <c r="B277" s="33"/>
      <c r="C277" s="35"/>
      <c r="D277" s="35"/>
      <c r="E277" s="35"/>
      <c r="F277" s="35"/>
      <c r="G277" s="33"/>
      <c r="H277" s="35"/>
      <c r="I277" s="35"/>
      <c r="J277" s="35"/>
      <c r="K277" s="35"/>
      <c r="L277" s="33"/>
      <c r="M277" s="35"/>
      <c r="N277" s="35"/>
      <c r="O277" s="35"/>
      <c r="P277" s="35"/>
    </row>
    <row r="278" spans="1:16" ht="24.75">
      <c r="A278" s="34"/>
      <c r="B278" s="33"/>
      <c r="C278" s="35"/>
      <c r="D278" s="35"/>
      <c r="E278" s="35"/>
      <c r="F278" s="35"/>
      <c r="G278" s="33"/>
      <c r="H278" s="35"/>
      <c r="I278" s="35"/>
      <c r="J278" s="35"/>
      <c r="K278" s="35"/>
      <c r="L278" s="33"/>
      <c r="M278" s="35"/>
      <c r="N278" s="35"/>
      <c r="O278" s="35"/>
      <c r="P278" s="35"/>
    </row>
    <row r="279" spans="1:16" ht="24.75">
      <c r="A279" s="34"/>
      <c r="B279" s="33"/>
      <c r="C279" s="35"/>
      <c r="D279" s="35"/>
      <c r="E279" s="35"/>
      <c r="F279" s="35"/>
      <c r="G279" s="33"/>
      <c r="H279" s="35"/>
      <c r="I279" s="35"/>
      <c r="J279" s="35"/>
      <c r="K279" s="35"/>
      <c r="L279" s="33"/>
      <c r="M279" s="35"/>
      <c r="N279" s="35"/>
      <c r="O279" s="35"/>
      <c r="P279" s="35"/>
    </row>
    <row r="280" spans="1:16" ht="24.75">
      <c r="A280" s="34"/>
      <c r="B280" s="33"/>
      <c r="C280" s="35"/>
      <c r="D280" s="35"/>
      <c r="E280" s="35"/>
      <c r="F280" s="35"/>
      <c r="G280" s="33"/>
      <c r="H280" s="35"/>
      <c r="I280" s="35"/>
      <c r="J280" s="35"/>
      <c r="K280" s="35"/>
      <c r="L280" s="33"/>
      <c r="M280" s="35"/>
      <c r="N280" s="35"/>
      <c r="O280" s="35"/>
      <c r="P280" s="35"/>
    </row>
    <row r="281" spans="1:16" ht="24.75">
      <c r="A281" s="34"/>
      <c r="B281" s="33"/>
      <c r="C281" s="35"/>
      <c r="D281" s="35"/>
      <c r="E281" s="35"/>
      <c r="F281" s="35"/>
      <c r="G281" s="33"/>
      <c r="H281" s="35"/>
      <c r="I281" s="35"/>
      <c r="J281" s="35"/>
      <c r="K281" s="35"/>
      <c r="L281" s="33"/>
      <c r="M281" s="35"/>
      <c r="N281" s="35"/>
      <c r="O281" s="35"/>
      <c r="P281" s="35"/>
    </row>
    <row r="282" spans="1:16" ht="24.75">
      <c r="A282" s="34"/>
      <c r="B282" s="33"/>
      <c r="C282" s="35"/>
      <c r="D282" s="35"/>
      <c r="E282" s="35"/>
      <c r="F282" s="35"/>
      <c r="G282" s="33"/>
      <c r="H282" s="35"/>
      <c r="I282" s="35"/>
      <c r="J282" s="35"/>
      <c r="K282" s="35"/>
      <c r="L282" s="33"/>
      <c r="M282" s="35"/>
      <c r="N282" s="35"/>
      <c r="O282" s="35"/>
      <c r="P282" s="35"/>
    </row>
    <row r="283" spans="1:16" ht="24.75">
      <c r="A283" s="34"/>
      <c r="B283" s="33"/>
      <c r="C283" s="35"/>
      <c r="D283" s="35"/>
      <c r="E283" s="35"/>
      <c r="F283" s="35"/>
      <c r="G283" s="33"/>
      <c r="H283" s="35"/>
      <c r="I283" s="35"/>
      <c r="J283" s="35"/>
      <c r="K283" s="35"/>
      <c r="L283" s="33"/>
      <c r="M283" s="35"/>
      <c r="N283" s="35"/>
      <c r="O283" s="35"/>
      <c r="P283" s="35"/>
    </row>
    <row r="284" spans="1:16" ht="24.75">
      <c r="A284" s="34"/>
      <c r="B284" s="33"/>
      <c r="C284" s="35"/>
      <c r="D284" s="35"/>
      <c r="E284" s="35"/>
      <c r="F284" s="35"/>
      <c r="G284" s="33"/>
      <c r="H284" s="35"/>
      <c r="I284" s="35"/>
      <c r="J284" s="35"/>
      <c r="K284" s="35"/>
      <c r="L284" s="33"/>
      <c r="M284" s="35"/>
      <c r="N284" s="35"/>
      <c r="O284" s="35"/>
      <c r="P284" s="35"/>
    </row>
    <row r="285" spans="1:16" ht="24.75">
      <c r="A285" s="62"/>
      <c r="B285" s="62"/>
      <c r="C285" s="3"/>
      <c r="D285" s="4"/>
      <c r="E285" s="4"/>
      <c r="F285" s="4"/>
      <c r="H285" s="3"/>
      <c r="I285" s="4"/>
      <c r="J285" s="4"/>
      <c r="K285" s="4"/>
      <c r="M285" s="3"/>
      <c r="N285" s="4"/>
      <c r="O285" s="4"/>
      <c r="P285" s="4"/>
    </row>
    <row r="286" spans="1:16" ht="24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ht="24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ht="24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ht="24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ht="24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ht="24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ht="24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ht="24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ht="24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ht="24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ht="24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ht="24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ht="24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ht="24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ht="24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ht="24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ht="24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24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ht="24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ht="24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ht="24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ht="24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ht="24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ht="24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ht="24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ht="24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ht="24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24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24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ht="24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ht="24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ht="24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ht="24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ht="24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ht="24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ht="24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ht="24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ht="24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ht="24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ht="24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</sheetData>
  <sheetProtection/>
  <mergeCells count="241">
    <mergeCell ref="L63:P63"/>
    <mergeCell ref="L88:P88"/>
    <mergeCell ref="L89:P89"/>
    <mergeCell ref="L90:P90"/>
    <mergeCell ref="L91:P91"/>
    <mergeCell ref="L117:P117"/>
    <mergeCell ref="L115:M115"/>
    <mergeCell ref="N115:O115"/>
    <mergeCell ref="N116:O116"/>
    <mergeCell ref="N87:O87"/>
    <mergeCell ref="L272:L273"/>
    <mergeCell ref="M272:P272"/>
    <mergeCell ref="L1:P1"/>
    <mergeCell ref="L2:P2"/>
    <mergeCell ref="L3:P3"/>
    <mergeCell ref="L4:P4"/>
    <mergeCell ref="L30:P30"/>
    <mergeCell ref="L31:P31"/>
    <mergeCell ref="L32:P32"/>
    <mergeCell ref="L33:P33"/>
    <mergeCell ref="L182:L183"/>
    <mergeCell ref="M182:P182"/>
    <mergeCell ref="L212:L213"/>
    <mergeCell ref="M212:P212"/>
    <mergeCell ref="L242:L243"/>
    <mergeCell ref="M242:P242"/>
    <mergeCell ref="L143:M143"/>
    <mergeCell ref="N143:O143"/>
    <mergeCell ref="L144:M144"/>
    <mergeCell ref="N144:O144"/>
    <mergeCell ref="N145:O145"/>
    <mergeCell ref="L152:L153"/>
    <mergeCell ref="M152:P152"/>
    <mergeCell ref="L122:L123"/>
    <mergeCell ref="M122:P122"/>
    <mergeCell ref="N142:O142"/>
    <mergeCell ref="L118:P118"/>
    <mergeCell ref="L119:P119"/>
    <mergeCell ref="L120:P120"/>
    <mergeCell ref="L94:L95"/>
    <mergeCell ref="M94:P94"/>
    <mergeCell ref="N113:O113"/>
    <mergeCell ref="L114:M114"/>
    <mergeCell ref="N114:O114"/>
    <mergeCell ref="N58:O58"/>
    <mergeCell ref="L65:L66"/>
    <mergeCell ref="M65:P65"/>
    <mergeCell ref="N84:O84"/>
    <mergeCell ref="N85:O85"/>
    <mergeCell ref="L86:M86"/>
    <mergeCell ref="N86:O86"/>
    <mergeCell ref="L60:P60"/>
    <mergeCell ref="L61:P61"/>
    <mergeCell ref="L62:P62"/>
    <mergeCell ref="L35:L36"/>
    <mergeCell ref="M35:P35"/>
    <mergeCell ref="N55:O55"/>
    <mergeCell ref="L56:M56"/>
    <mergeCell ref="N56:O56"/>
    <mergeCell ref="L57:M57"/>
    <mergeCell ref="N57:O57"/>
    <mergeCell ref="L6:L7"/>
    <mergeCell ref="M6:P6"/>
    <mergeCell ref="N27:O27"/>
    <mergeCell ref="N28:O28"/>
    <mergeCell ref="L29:M29"/>
    <mergeCell ref="N29:O29"/>
    <mergeCell ref="A1:F1"/>
    <mergeCell ref="A2:F2"/>
    <mergeCell ref="A3:F3"/>
    <mergeCell ref="A4:F4"/>
    <mergeCell ref="A6:A7"/>
    <mergeCell ref="B6:B7"/>
    <mergeCell ref="C6:F6"/>
    <mergeCell ref="D27:E27"/>
    <mergeCell ref="D28:E28"/>
    <mergeCell ref="B29:C29"/>
    <mergeCell ref="D29:E29"/>
    <mergeCell ref="A30:F30"/>
    <mergeCell ref="A31:F31"/>
    <mergeCell ref="A32:F32"/>
    <mergeCell ref="A33:F33"/>
    <mergeCell ref="A35:A36"/>
    <mergeCell ref="B35:B36"/>
    <mergeCell ref="C35:F35"/>
    <mergeCell ref="D55:E55"/>
    <mergeCell ref="B56:C56"/>
    <mergeCell ref="D56:E56"/>
    <mergeCell ref="B57:C57"/>
    <mergeCell ref="D57:E57"/>
    <mergeCell ref="D58:E58"/>
    <mergeCell ref="A60:F60"/>
    <mergeCell ref="A61:F61"/>
    <mergeCell ref="A62:F62"/>
    <mergeCell ref="A63:F63"/>
    <mergeCell ref="A65:A66"/>
    <mergeCell ref="B65:B66"/>
    <mergeCell ref="C65:F65"/>
    <mergeCell ref="D84:E84"/>
    <mergeCell ref="D85:E85"/>
    <mergeCell ref="B86:C86"/>
    <mergeCell ref="D86:E86"/>
    <mergeCell ref="D87:E87"/>
    <mergeCell ref="A88:F88"/>
    <mergeCell ref="A89:F89"/>
    <mergeCell ref="A90:F90"/>
    <mergeCell ref="A91:F91"/>
    <mergeCell ref="A92:F92"/>
    <mergeCell ref="A94:A95"/>
    <mergeCell ref="B94:B95"/>
    <mergeCell ref="C94:F94"/>
    <mergeCell ref="D113:E113"/>
    <mergeCell ref="B114:C114"/>
    <mergeCell ref="D114:E114"/>
    <mergeCell ref="B115:C115"/>
    <mergeCell ref="D115:E115"/>
    <mergeCell ref="D116:E116"/>
    <mergeCell ref="A117:F117"/>
    <mergeCell ref="A118:F118"/>
    <mergeCell ref="A119:F119"/>
    <mergeCell ref="A120:F120"/>
    <mergeCell ref="A122:A123"/>
    <mergeCell ref="B122:B123"/>
    <mergeCell ref="C122:F122"/>
    <mergeCell ref="D142:E142"/>
    <mergeCell ref="B143:C143"/>
    <mergeCell ref="D143:E143"/>
    <mergeCell ref="B144:C144"/>
    <mergeCell ref="D144:E144"/>
    <mergeCell ref="D145:E145"/>
    <mergeCell ref="A146:F146"/>
    <mergeCell ref="A147:F147"/>
    <mergeCell ref="A148:F148"/>
    <mergeCell ref="A149:F149"/>
    <mergeCell ref="A150:F150"/>
    <mergeCell ref="A152:A153"/>
    <mergeCell ref="B152:B153"/>
    <mergeCell ref="C152:F152"/>
    <mergeCell ref="A165:B165"/>
    <mergeCell ref="A176:F176"/>
    <mergeCell ref="A177:F177"/>
    <mergeCell ref="A178:F178"/>
    <mergeCell ref="A179:F179"/>
    <mergeCell ref="A180:F180"/>
    <mergeCell ref="A182:A183"/>
    <mergeCell ref="B182:B183"/>
    <mergeCell ref="C182:F182"/>
    <mergeCell ref="A195:B195"/>
    <mergeCell ref="A206:F206"/>
    <mergeCell ref="A207:F207"/>
    <mergeCell ref="A208:F208"/>
    <mergeCell ref="A209:F209"/>
    <mergeCell ref="A210:F210"/>
    <mergeCell ref="A212:A213"/>
    <mergeCell ref="B212:B213"/>
    <mergeCell ref="C212:F212"/>
    <mergeCell ref="A225:B225"/>
    <mergeCell ref="A236:F236"/>
    <mergeCell ref="A237:F237"/>
    <mergeCell ref="A238:F238"/>
    <mergeCell ref="A239:F239"/>
    <mergeCell ref="A240:F240"/>
    <mergeCell ref="A242:A243"/>
    <mergeCell ref="B242:B243"/>
    <mergeCell ref="C242:F242"/>
    <mergeCell ref="A255:B255"/>
    <mergeCell ref="A266:F266"/>
    <mergeCell ref="A267:F267"/>
    <mergeCell ref="A285:B285"/>
    <mergeCell ref="A268:F268"/>
    <mergeCell ref="A269:F269"/>
    <mergeCell ref="A270:F270"/>
    <mergeCell ref="A272:A273"/>
    <mergeCell ref="B272:B273"/>
    <mergeCell ref="C272:F272"/>
    <mergeCell ref="G57:H57"/>
    <mergeCell ref="I57:J57"/>
    <mergeCell ref="G6:G7"/>
    <mergeCell ref="H6:K6"/>
    <mergeCell ref="I27:J27"/>
    <mergeCell ref="I28:J28"/>
    <mergeCell ref="G29:H29"/>
    <mergeCell ref="I29:J29"/>
    <mergeCell ref="G86:H86"/>
    <mergeCell ref="I86:J86"/>
    <mergeCell ref="G60:K60"/>
    <mergeCell ref="G61:K61"/>
    <mergeCell ref="G62:K62"/>
    <mergeCell ref="G35:G36"/>
    <mergeCell ref="H35:K35"/>
    <mergeCell ref="I55:J55"/>
    <mergeCell ref="G56:H56"/>
    <mergeCell ref="I56:J56"/>
    <mergeCell ref="G94:G95"/>
    <mergeCell ref="H94:K94"/>
    <mergeCell ref="I113:J113"/>
    <mergeCell ref="G114:H114"/>
    <mergeCell ref="I114:J114"/>
    <mergeCell ref="I58:J58"/>
    <mergeCell ref="G65:G66"/>
    <mergeCell ref="H65:K65"/>
    <mergeCell ref="I84:J84"/>
    <mergeCell ref="I85:J85"/>
    <mergeCell ref="G122:G123"/>
    <mergeCell ref="H122:K122"/>
    <mergeCell ref="I142:J142"/>
    <mergeCell ref="G118:K118"/>
    <mergeCell ref="G119:K119"/>
    <mergeCell ref="G120:K120"/>
    <mergeCell ref="G143:H143"/>
    <mergeCell ref="I143:J143"/>
    <mergeCell ref="I144:J144"/>
    <mergeCell ref="I145:J145"/>
    <mergeCell ref="G152:G153"/>
    <mergeCell ref="H152:K152"/>
    <mergeCell ref="G182:G183"/>
    <mergeCell ref="H182:K182"/>
    <mergeCell ref="G212:G213"/>
    <mergeCell ref="H212:K212"/>
    <mergeCell ref="G242:G243"/>
    <mergeCell ref="H242:K242"/>
    <mergeCell ref="G272:G273"/>
    <mergeCell ref="H272:K272"/>
    <mergeCell ref="G1:K1"/>
    <mergeCell ref="G2:K2"/>
    <mergeCell ref="G3:K3"/>
    <mergeCell ref="G4:K4"/>
    <mergeCell ref="G30:K30"/>
    <mergeCell ref="G31:K31"/>
    <mergeCell ref="G32:K32"/>
    <mergeCell ref="G33:K33"/>
    <mergeCell ref="G63:K63"/>
    <mergeCell ref="G88:K88"/>
    <mergeCell ref="G89:K89"/>
    <mergeCell ref="G90:K90"/>
    <mergeCell ref="G91:K91"/>
    <mergeCell ref="G117:K117"/>
    <mergeCell ref="G115:H115"/>
    <mergeCell ref="I115:J115"/>
    <mergeCell ref="I116:J116"/>
    <mergeCell ref="I87:J87"/>
  </mergeCells>
  <printOptions/>
  <pageMargins left="0.7086614173228347" right="0.4724409448818898" top="0.7480314960629921" bottom="1.0236220472440944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325"/>
  <sheetViews>
    <sheetView view="pageBreakPreview" zoomScaleSheetLayoutView="100" workbookViewId="0" topLeftCell="C1">
      <selection activeCell="G144" sqref="G144:H144"/>
    </sheetView>
  </sheetViews>
  <sheetFormatPr defaultColWidth="9.140625" defaultRowHeight="12.75"/>
  <cols>
    <col min="1" max="1" width="8.8515625" style="1" hidden="1" customWidth="1"/>
    <col min="2" max="2" width="22.28125" style="1" customWidth="1"/>
    <col min="3" max="3" width="16.7109375" style="1" customWidth="1"/>
    <col min="4" max="4" width="16.140625" style="1" customWidth="1"/>
    <col min="5" max="5" width="18.28125" style="1" customWidth="1"/>
    <col min="6" max="6" width="17.421875" style="1" customWidth="1"/>
    <col min="7" max="7" width="22.28125" style="1" customWidth="1"/>
    <col min="8" max="8" width="16.7109375" style="1" customWidth="1"/>
    <col min="9" max="9" width="16.140625" style="1" customWidth="1"/>
    <col min="10" max="10" width="18.28125" style="1" customWidth="1"/>
    <col min="11" max="11" width="18.7109375" style="1" customWidth="1"/>
    <col min="12" max="12" width="22.28125" style="1" customWidth="1"/>
    <col min="13" max="13" width="16.7109375" style="1" customWidth="1"/>
    <col min="14" max="14" width="16.140625" style="1" customWidth="1"/>
    <col min="15" max="15" width="18.28125" style="1" customWidth="1"/>
    <col min="16" max="16" width="18.7109375" style="1" customWidth="1"/>
    <col min="17" max="16384" width="9.140625" style="1" customWidth="1"/>
  </cols>
  <sheetData>
    <row r="1" spans="1:16" ht="24.75">
      <c r="A1" s="59" t="s">
        <v>0</v>
      </c>
      <c r="B1" s="59"/>
      <c r="C1" s="59"/>
      <c r="D1" s="59"/>
      <c r="E1" s="59"/>
      <c r="F1" s="59"/>
      <c r="G1" s="59" t="s">
        <v>0</v>
      </c>
      <c r="H1" s="59"/>
      <c r="I1" s="59"/>
      <c r="J1" s="59"/>
      <c r="K1" s="59"/>
      <c r="L1" s="59" t="s">
        <v>0</v>
      </c>
      <c r="M1" s="59"/>
      <c r="N1" s="59"/>
      <c r="O1" s="59"/>
      <c r="P1" s="59"/>
    </row>
    <row r="2" spans="1:16" ht="24.75">
      <c r="A2" s="59" t="s">
        <v>20</v>
      </c>
      <c r="B2" s="59"/>
      <c r="C2" s="59"/>
      <c r="D2" s="59"/>
      <c r="E2" s="59"/>
      <c r="F2" s="59"/>
      <c r="G2" s="59" t="s">
        <v>20</v>
      </c>
      <c r="H2" s="59"/>
      <c r="I2" s="59"/>
      <c r="J2" s="59"/>
      <c r="K2" s="59"/>
      <c r="L2" s="59" t="s">
        <v>20</v>
      </c>
      <c r="M2" s="59"/>
      <c r="N2" s="59"/>
      <c r="O2" s="59"/>
      <c r="P2" s="59"/>
    </row>
    <row r="3" spans="1:16" ht="24.75">
      <c r="A3" s="59" t="s">
        <v>63</v>
      </c>
      <c r="B3" s="59"/>
      <c r="C3" s="59"/>
      <c r="D3" s="59"/>
      <c r="E3" s="59"/>
      <c r="F3" s="59"/>
      <c r="G3" s="59" t="s">
        <v>66</v>
      </c>
      <c r="H3" s="59"/>
      <c r="I3" s="59"/>
      <c r="J3" s="59"/>
      <c r="K3" s="59"/>
      <c r="L3" s="59" t="s">
        <v>68</v>
      </c>
      <c r="M3" s="59"/>
      <c r="N3" s="59"/>
      <c r="O3" s="59"/>
      <c r="P3" s="59"/>
    </row>
    <row r="4" spans="1:16" ht="24.75">
      <c r="A4" s="59" t="s">
        <v>67</v>
      </c>
      <c r="B4" s="59"/>
      <c r="C4" s="59"/>
      <c r="D4" s="59"/>
      <c r="E4" s="59"/>
      <c r="F4" s="59"/>
      <c r="G4" s="59" t="s">
        <v>70</v>
      </c>
      <c r="H4" s="59"/>
      <c r="I4" s="59"/>
      <c r="J4" s="59"/>
      <c r="K4" s="59"/>
      <c r="L4" s="59" t="s">
        <v>71</v>
      </c>
      <c r="M4" s="59"/>
      <c r="N4" s="59"/>
      <c r="O4" s="59"/>
      <c r="P4" s="59"/>
    </row>
    <row r="6" spans="1:16" ht="24.75">
      <c r="A6" s="63" t="s">
        <v>1</v>
      </c>
      <c r="B6" s="63" t="s">
        <v>2</v>
      </c>
      <c r="C6" s="65" t="s">
        <v>3</v>
      </c>
      <c r="D6" s="66"/>
      <c r="E6" s="66"/>
      <c r="F6" s="67"/>
      <c r="G6" s="63" t="s">
        <v>2</v>
      </c>
      <c r="H6" s="65" t="s">
        <v>3</v>
      </c>
      <c r="I6" s="66"/>
      <c r="J6" s="66"/>
      <c r="K6" s="67"/>
      <c r="L6" s="63" t="s">
        <v>2</v>
      </c>
      <c r="M6" s="65" t="s">
        <v>3</v>
      </c>
      <c r="N6" s="66"/>
      <c r="O6" s="66"/>
      <c r="P6" s="67"/>
    </row>
    <row r="7" spans="1:16" ht="24.75">
      <c r="A7" s="64"/>
      <c r="B7" s="64"/>
      <c r="C7" s="6" t="s">
        <v>4</v>
      </c>
      <c r="D7" s="5" t="s">
        <v>36</v>
      </c>
      <c r="E7" s="6" t="s">
        <v>41</v>
      </c>
      <c r="F7" s="6" t="s">
        <v>38</v>
      </c>
      <c r="G7" s="64"/>
      <c r="H7" s="6" t="s">
        <v>4</v>
      </c>
      <c r="I7" s="5" t="s">
        <v>36</v>
      </c>
      <c r="J7" s="6" t="s">
        <v>41</v>
      </c>
      <c r="K7" s="6" t="s">
        <v>38</v>
      </c>
      <c r="L7" s="64"/>
      <c r="M7" s="6" t="s">
        <v>4</v>
      </c>
      <c r="N7" s="5" t="s">
        <v>36</v>
      </c>
      <c r="O7" s="6" t="s">
        <v>41</v>
      </c>
      <c r="P7" s="6" t="s">
        <v>38</v>
      </c>
    </row>
    <row r="8" spans="1:16" ht="24.75">
      <c r="A8" s="7">
        <v>1</v>
      </c>
      <c r="B8" s="8" t="s">
        <v>6</v>
      </c>
      <c r="C8" s="9">
        <v>329035</v>
      </c>
      <c r="D8" s="9">
        <v>109678</v>
      </c>
      <c r="E8" s="9">
        <v>109678</v>
      </c>
      <c r="F8" s="9">
        <v>109678</v>
      </c>
      <c r="G8" s="8" t="s">
        <v>6</v>
      </c>
      <c r="H8" s="9">
        <v>329035</v>
      </c>
      <c r="I8" s="9">
        <v>109678</v>
      </c>
      <c r="J8" s="9">
        <v>109678</v>
      </c>
      <c r="K8" s="9">
        <v>109678</v>
      </c>
      <c r="L8" s="8" t="s">
        <v>6</v>
      </c>
      <c r="M8" s="9">
        <v>329035</v>
      </c>
      <c r="N8" s="9">
        <v>109678</v>
      </c>
      <c r="O8" s="9">
        <v>109678</v>
      </c>
      <c r="P8" s="9">
        <v>109678</v>
      </c>
    </row>
    <row r="9" spans="1:16" ht="24.75">
      <c r="A9" s="7">
        <v>2</v>
      </c>
      <c r="B9" s="10" t="s">
        <v>7</v>
      </c>
      <c r="C9" s="11">
        <f>816380+350500+235500+27500</f>
        <v>1429880</v>
      </c>
      <c r="D9" s="11">
        <v>200000</v>
      </c>
      <c r="E9" s="11">
        <v>344380</v>
      </c>
      <c r="F9" s="11">
        <v>344380</v>
      </c>
      <c r="G9" s="10" t="s">
        <v>7</v>
      </c>
      <c r="H9" s="11">
        <f>816380+350500+235500+27500</f>
        <v>1429880</v>
      </c>
      <c r="I9" s="11">
        <v>200000</v>
      </c>
      <c r="J9" s="11">
        <v>344380</v>
      </c>
      <c r="K9" s="11">
        <v>344380</v>
      </c>
      <c r="L9" s="10" t="s">
        <v>7</v>
      </c>
      <c r="M9" s="11">
        <f>816380+350500+235500+27500</f>
        <v>1429880</v>
      </c>
      <c r="N9" s="11">
        <v>200000</v>
      </c>
      <c r="O9" s="11">
        <v>344380</v>
      </c>
      <c r="P9" s="11">
        <v>344380</v>
      </c>
    </row>
    <row r="10" spans="1:16" ht="24.75">
      <c r="A10" s="7">
        <v>3</v>
      </c>
      <c r="B10" s="10" t="s">
        <v>8</v>
      </c>
      <c r="C10" s="11">
        <v>78500</v>
      </c>
      <c r="D10" s="11">
        <v>26000</v>
      </c>
      <c r="E10" s="11">
        <v>26500</v>
      </c>
      <c r="F10" s="11">
        <v>26500</v>
      </c>
      <c r="G10" s="10" t="s">
        <v>8</v>
      </c>
      <c r="H10" s="11">
        <v>78500</v>
      </c>
      <c r="I10" s="11">
        <v>26000</v>
      </c>
      <c r="J10" s="11">
        <v>26500</v>
      </c>
      <c r="K10" s="11">
        <v>26500</v>
      </c>
      <c r="L10" s="10" t="s">
        <v>8</v>
      </c>
      <c r="M10" s="11">
        <v>78500</v>
      </c>
      <c r="N10" s="11">
        <v>26000</v>
      </c>
      <c r="O10" s="11">
        <v>26500</v>
      </c>
      <c r="P10" s="11">
        <v>26500</v>
      </c>
    </row>
    <row r="11" spans="1:16" ht="24.75">
      <c r="A11" s="7">
        <v>4</v>
      </c>
      <c r="B11" s="10" t="s">
        <v>9</v>
      </c>
      <c r="C11" s="11">
        <v>0</v>
      </c>
      <c r="D11" s="11">
        <f>+D40+D70+D99</f>
        <v>0</v>
      </c>
      <c r="E11" s="11">
        <v>0</v>
      </c>
      <c r="F11" s="11">
        <f>+F40+F70+F99</f>
        <v>0</v>
      </c>
      <c r="G11" s="10" t="s">
        <v>9</v>
      </c>
      <c r="H11" s="11">
        <v>0</v>
      </c>
      <c r="I11" s="11">
        <f>+I40+I70+I99</f>
        <v>0</v>
      </c>
      <c r="J11" s="11">
        <v>0</v>
      </c>
      <c r="K11" s="11">
        <f>+K40+K70+K99</f>
        <v>0</v>
      </c>
      <c r="L11" s="10" t="s">
        <v>9</v>
      </c>
      <c r="M11" s="11">
        <v>0</v>
      </c>
      <c r="N11" s="11">
        <f>+N40+N70+N99</f>
        <v>0</v>
      </c>
      <c r="O11" s="11">
        <v>0</v>
      </c>
      <c r="P11" s="11">
        <f>+P40+P70+P99</f>
        <v>0</v>
      </c>
    </row>
    <row r="12" spans="1:16" ht="24.75">
      <c r="A12" s="7">
        <v>5</v>
      </c>
      <c r="B12" s="10" t="s">
        <v>10</v>
      </c>
      <c r="C12" s="11">
        <f>50000+25375+3750+2500</f>
        <v>81625</v>
      </c>
      <c r="D12" s="11">
        <v>27208</v>
      </c>
      <c r="E12" s="11">
        <v>27208</v>
      </c>
      <c r="F12" s="11">
        <v>27208</v>
      </c>
      <c r="G12" s="10" t="s">
        <v>10</v>
      </c>
      <c r="H12" s="11">
        <f>50000+25375+3750+2500</f>
        <v>81625</v>
      </c>
      <c r="I12" s="11">
        <v>27208</v>
      </c>
      <c r="J12" s="11">
        <v>27208</v>
      </c>
      <c r="K12" s="11">
        <v>27208</v>
      </c>
      <c r="L12" s="10" t="s">
        <v>10</v>
      </c>
      <c r="M12" s="11">
        <f>50000+25375+3750+2500</f>
        <v>81625</v>
      </c>
      <c r="N12" s="11">
        <v>27208</v>
      </c>
      <c r="O12" s="11">
        <v>27208</v>
      </c>
      <c r="P12" s="11">
        <v>27208</v>
      </c>
    </row>
    <row r="13" spans="1:16" ht="24.75">
      <c r="A13" s="7">
        <v>6</v>
      </c>
      <c r="B13" s="10" t="s">
        <v>11</v>
      </c>
      <c r="C13" s="11">
        <f>740375+47500+119000+299250</f>
        <v>1206125</v>
      </c>
      <c r="D13" s="11">
        <v>400000</v>
      </c>
      <c r="E13" s="11">
        <v>406125</v>
      </c>
      <c r="F13" s="11">
        <v>406125</v>
      </c>
      <c r="G13" s="10" t="s">
        <v>11</v>
      </c>
      <c r="H13" s="11">
        <f>740375+47500+119000+299250</f>
        <v>1206125</v>
      </c>
      <c r="I13" s="11">
        <v>400000</v>
      </c>
      <c r="J13" s="11">
        <v>406125</v>
      </c>
      <c r="K13" s="11">
        <v>406125</v>
      </c>
      <c r="L13" s="10" t="s">
        <v>11</v>
      </c>
      <c r="M13" s="11">
        <f>740375+47500+119000+299250</f>
        <v>1206125</v>
      </c>
      <c r="N13" s="11">
        <v>400000</v>
      </c>
      <c r="O13" s="11">
        <v>406125</v>
      </c>
      <c r="P13" s="11">
        <v>406125</v>
      </c>
    </row>
    <row r="14" spans="1:16" ht="24.75">
      <c r="A14" s="7">
        <v>7</v>
      </c>
      <c r="B14" s="10" t="s">
        <v>12</v>
      </c>
      <c r="C14" s="11">
        <f>68038+131000+7500+170000</f>
        <v>376538</v>
      </c>
      <c r="D14" s="11">
        <v>125000</v>
      </c>
      <c r="E14" s="11">
        <v>125000</v>
      </c>
      <c r="F14" s="11">
        <v>126535</v>
      </c>
      <c r="G14" s="10" t="s">
        <v>12</v>
      </c>
      <c r="H14" s="11">
        <f>68038+131000+7500+170000</f>
        <v>376538</v>
      </c>
      <c r="I14" s="11">
        <v>125000</v>
      </c>
      <c r="J14" s="11">
        <v>125000</v>
      </c>
      <c r="K14" s="11">
        <v>126535</v>
      </c>
      <c r="L14" s="10" t="s">
        <v>12</v>
      </c>
      <c r="M14" s="11">
        <f>68038+131000+7500+170000</f>
        <v>376538</v>
      </c>
      <c r="N14" s="11">
        <v>125000</v>
      </c>
      <c r="O14" s="11">
        <v>125000</v>
      </c>
      <c r="P14" s="11">
        <v>126535</v>
      </c>
    </row>
    <row r="15" spans="1:16" ht="24.75">
      <c r="A15" s="7">
        <v>8</v>
      </c>
      <c r="B15" s="10" t="s">
        <v>13</v>
      </c>
      <c r="C15" s="11">
        <f>125000+12500</f>
        <v>137500</v>
      </c>
      <c r="D15" s="11">
        <v>44000</v>
      </c>
      <c r="E15" s="11">
        <v>44000</v>
      </c>
      <c r="F15" s="11">
        <v>49500</v>
      </c>
      <c r="G15" s="10" t="s">
        <v>13</v>
      </c>
      <c r="H15" s="11">
        <f>125000+12500</f>
        <v>137500</v>
      </c>
      <c r="I15" s="11">
        <v>44000</v>
      </c>
      <c r="J15" s="11">
        <v>44000</v>
      </c>
      <c r="K15" s="11">
        <v>49500</v>
      </c>
      <c r="L15" s="10" t="s">
        <v>13</v>
      </c>
      <c r="M15" s="11">
        <f>125000+12500</f>
        <v>137500</v>
      </c>
      <c r="N15" s="11">
        <v>44000</v>
      </c>
      <c r="O15" s="11">
        <v>44000</v>
      </c>
      <c r="P15" s="11">
        <v>49500</v>
      </c>
    </row>
    <row r="16" spans="1:16" ht="24.75">
      <c r="A16" s="7">
        <v>9</v>
      </c>
      <c r="B16" s="10" t="s">
        <v>14</v>
      </c>
      <c r="C16" s="11">
        <v>165500</v>
      </c>
      <c r="D16" s="11">
        <v>20000</v>
      </c>
      <c r="E16" s="11">
        <v>70000</v>
      </c>
      <c r="F16" s="11">
        <v>75500</v>
      </c>
      <c r="G16" s="10" t="s">
        <v>14</v>
      </c>
      <c r="H16" s="11">
        <v>165500</v>
      </c>
      <c r="I16" s="11">
        <v>20000</v>
      </c>
      <c r="J16" s="11">
        <v>70000</v>
      </c>
      <c r="K16" s="11">
        <v>75500</v>
      </c>
      <c r="L16" s="10" t="s">
        <v>14</v>
      </c>
      <c r="M16" s="11">
        <v>165500</v>
      </c>
      <c r="N16" s="11">
        <v>20000</v>
      </c>
      <c r="O16" s="11">
        <v>70000</v>
      </c>
      <c r="P16" s="11">
        <v>75500</v>
      </c>
    </row>
    <row r="17" spans="1:16" ht="24.75">
      <c r="A17" s="7">
        <v>10</v>
      </c>
      <c r="B17" s="10" t="s">
        <v>15</v>
      </c>
      <c r="C17" s="11">
        <f>99925+12500</f>
        <v>112425</v>
      </c>
      <c r="D17" s="11">
        <v>37475</v>
      </c>
      <c r="E17" s="11">
        <v>37475</v>
      </c>
      <c r="F17" s="11">
        <v>37475</v>
      </c>
      <c r="G17" s="10" t="s">
        <v>15</v>
      </c>
      <c r="H17" s="11">
        <f>99925+12500</f>
        <v>112425</v>
      </c>
      <c r="I17" s="11">
        <v>37475</v>
      </c>
      <c r="J17" s="11">
        <v>37475</v>
      </c>
      <c r="K17" s="11">
        <v>37475</v>
      </c>
      <c r="L17" s="10" t="s">
        <v>15</v>
      </c>
      <c r="M17" s="11">
        <f>99925+12500</f>
        <v>112425</v>
      </c>
      <c r="N17" s="11">
        <v>37475</v>
      </c>
      <c r="O17" s="11">
        <v>37475</v>
      </c>
      <c r="P17" s="11">
        <v>37475</v>
      </c>
    </row>
    <row r="18" spans="1:16" ht="24.75">
      <c r="A18" s="13">
        <v>11</v>
      </c>
      <c r="B18" s="14" t="s">
        <v>16</v>
      </c>
      <c r="C18" s="15">
        <v>432000</v>
      </c>
      <c r="D18" s="15"/>
      <c r="E18" s="15">
        <v>432000</v>
      </c>
      <c r="F18" s="15">
        <v>0</v>
      </c>
      <c r="G18" s="14" t="s">
        <v>16</v>
      </c>
      <c r="H18" s="15">
        <v>432000</v>
      </c>
      <c r="I18" s="15"/>
      <c r="J18" s="15">
        <v>432000</v>
      </c>
      <c r="K18" s="15">
        <v>0</v>
      </c>
      <c r="L18" s="14" t="s">
        <v>16</v>
      </c>
      <c r="M18" s="15">
        <v>432000</v>
      </c>
      <c r="N18" s="15"/>
      <c r="O18" s="15">
        <v>432000</v>
      </c>
      <c r="P18" s="15">
        <v>0</v>
      </c>
    </row>
    <row r="19" spans="1:16" ht="24.75">
      <c r="A19" s="38"/>
      <c r="B19" s="6" t="s">
        <v>4</v>
      </c>
      <c r="C19" s="17">
        <v>4348128</v>
      </c>
      <c r="D19" s="18">
        <f>SUM(D8:D18)</f>
        <v>989361</v>
      </c>
      <c r="E19" s="18">
        <v>1202901</v>
      </c>
      <c r="F19" s="18">
        <v>1543361</v>
      </c>
      <c r="G19" s="6" t="s">
        <v>4</v>
      </c>
      <c r="H19" s="17">
        <v>4348128</v>
      </c>
      <c r="I19" s="18">
        <f>SUM(I8:I18)</f>
        <v>989361</v>
      </c>
      <c r="J19" s="18">
        <v>1202901</v>
      </c>
      <c r="K19" s="18">
        <v>1543361</v>
      </c>
      <c r="L19" s="6" t="s">
        <v>4</v>
      </c>
      <c r="M19" s="17">
        <v>4348128</v>
      </c>
      <c r="N19" s="18">
        <f>SUM(N8:N18)</f>
        <v>989361</v>
      </c>
      <c r="O19" s="18">
        <v>1202901</v>
      </c>
      <c r="P19" s="18">
        <v>1543361</v>
      </c>
    </row>
    <row r="21" ht="24.75">
      <c r="A21" s="1" t="s">
        <v>17</v>
      </c>
    </row>
    <row r="22" spans="2:12" ht="24.75">
      <c r="B22" s="1" t="s">
        <v>18</v>
      </c>
      <c r="G22" s="1" t="s">
        <v>18</v>
      </c>
      <c r="L22" s="1" t="s">
        <v>18</v>
      </c>
    </row>
    <row r="23" spans="2:12" ht="24.75">
      <c r="B23" s="1" t="s">
        <v>19</v>
      </c>
      <c r="G23" s="1" t="s">
        <v>19</v>
      </c>
      <c r="L23" s="1" t="s">
        <v>19</v>
      </c>
    </row>
    <row r="24" spans="2:12" ht="24.75">
      <c r="B24" s="1" t="s">
        <v>19</v>
      </c>
      <c r="G24" s="1" t="s">
        <v>19</v>
      </c>
      <c r="L24" s="1" t="s">
        <v>19</v>
      </c>
    </row>
    <row r="27" spans="2:15" ht="24.75">
      <c r="B27" s="1" t="s">
        <v>22</v>
      </c>
      <c r="D27" s="60" t="s">
        <v>23</v>
      </c>
      <c r="E27" s="60"/>
      <c r="G27" s="1" t="s">
        <v>22</v>
      </c>
      <c r="I27" s="60" t="s">
        <v>23</v>
      </c>
      <c r="J27" s="60"/>
      <c r="L27" s="1" t="s">
        <v>22</v>
      </c>
      <c r="N27" s="60" t="s">
        <v>23</v>
      </c>
      <c r="O27" s="60"/>
    </row>
    <row r="28" spans="2:15" ht="24.75">
      <c r="B28" s="1" t="s">
        <v>34</v>
      </c>
      <c r="D28" s="60" t="s">
        <v>29</v>
      </c>
      <c r="E28" s="60"/>
      <c r="G28" s="1" t="s">
        <v>34</v>
      </c>
      <c r="I28" s="60" t="s">
        <v>29</v>
      </c>
      <c r="J28" s="60"/>
      <c r="L28" s="1" t="s">
        <v>34</v>
      </c>
      <c r="N28" s="60" t="s">
        <v>29</v>
      </c>
      <c r="O28" s="60"/>
    </row>
    <row r="29" spans="2:15" ht="24.75">
      <c r="B29" s="60" t="s">
        <v>35</v>
      </c>
      <c r="C29" s="60"/>
      <c r="D29" s="60" t="s">
        <v>25</v>
      </c>
      <c r="E29" s="60"/>
      <c r="G29" s="60" t="s">
        <v>35</v>
      </c>
      <c r="H29" s="60"/>
      <c r="I29" s="60" t="s">
        <v>25</v>
      </c>
      <c r="J29" s="60"/>
      <c r="L29" s="60" t="s">
        <v>35</v>
      </c>
      <c r="M29" s="60"/>
      <c r="N29" s="60" t="s">
        <v>25</v>
      </c>
      <c r="O29" s="60"/>
    </row>
    <row r="30" spans="1:17" ht="24.75">
      <c r="A30" s="59" t="s">
        <v>0</v>
      </c>
      <c r="B30" s="59"/>
      <c r="C30" s="59"/>
      <c r="D30" s="59"/>
      <c r="E30" s="59"/>
      <c r="F30" s="59"/>
      <c r="G30" s="59" t="s">
        <v>0</v>
      </c>
      <c r="H30" s="59"/>
      <c r="I30" s="59"/>
      <c r="J30" s="59"/>
      <c r="K30" s="59"/>
      <c r="L30" s="59" t="s">
        <v>0</v>
      </c>
      <c r="M30" s="59"/>
      <c r="N30" s="59"/>
      <c r="O30" s="59"/>
      <c r="P30" s="59"/>
      <c r="Q30" s="59"/>
    </row>
    <row r="31" spans="1:17" ht="24.75">
      <c r="A31" s="59" t="s">
        <v>26</v>
      </c>
      <c r="B31" s="59"/>
      <c r="C31" s="59"/>
      <c r="D31" s="59"/>
      <c r="E31" s="59"/>
      <c r="F31" s="59"/>
      <c r="G31" s="59" t="s">
        <v>26</v>
      </c>
      <c r="H31" s="59"/>
      <c r="I31" s="59"/>
      <c r="J31" s="59"/>
      <c r="K31" s="59"/>
      <c r="L31" s="59" t="s">
        <v>26</v>
      </c>
      <c r="M31" s="59"/>
      <c r="N31" s="59"/>
      <c r="O31" s="59"/>
      <c r="P31" s="59"/>
      <c r="Q31" s="59"/>
    </row>
    <row r="32" spans="1:17" ht="24.75">
      <c r="A32" s="59" t="s">
        <v>63</v>
      </c>
      <c r="B32" s="59"/>
      <c r="C32" s="59"/>
      <c r="D32" s="59"/>
      <c r="E32" s="59"/>
      <c r="F32" s="59"/>
      <c r="G32" s="59" t="s">
        <v>66</v>
      </c>
      <c r="H32" s="59"/>
      <c r="I32" s="59"/>
      <c r="J32" s="59"/>
      <c r="K32" s="59"/>
      <c r="L32" s="59" t="s">
        <v>68</v>
      </c>
      <c r="M32" s="59"/>
      <c r="N32" s="59"/>
      <c r="O32" s="59"/>
      <c r="P32" s="59"/>
      <c r="Q32" s="59"/>
    </row>
    <row r="33" spans="1:17" ht="24.75">
      <c r="A33" s="59" t="s">
        <v>67</v>
      </c>
      <c r="B33" s="59"/>
      <c r="C33" s="59"/>
      <c r="D33" s="59"/>
      <c r="E33" s="59"/>
      <c r="F33" s="59"/>
      <c r="G33" s="59" t="s">
        <v>70</v>
      </c>
      <c r="H33" s="59"/>
      <c r="I33" s="59"/>
      <c r="J33" s="59"/>
      <c r="K33" s="59"/>
      <c r="L33" s="59" t="s">
        <v>71</v>
      </c>
      <c r="M33" s="59"/>
      <c r="N33" s="59"/>
      <c r="O33" s="59"/>
      <c r="P33" s="59"/>
      <c r="Q33" s="59"/>
    </row>
    <row r="35" spans="1:16" ht="24.75">
      <c r="A35" s="63" t="s">
        <v>1</v>
      </c>
      <c r="B35" s="63" t="s">
        <v>2</v>
      </c>
      <c r="C35" s="65" t="s">
        <v>3</v>
      </c>
      <c r="D35" s="66"/>
      <c r="E35" s="66"/>
      <c r="F35" s="67"/>
      <c r="G35" s="63" t="s">
        <v>2</v>
      </c>
      <c r="H35" s="65" t="s">
        <v>3</v>
      </c>
      <c r="I35" s="66"/>
      <c r="J35" s="66"/>
      <c r="K35" s="67"/>
      <c r="L35" s="63" t="s">
        <v>2</v>
      </c>
      <c r="M35" s="65" t="s">
        <v>3</v>
      </c>
      <c r="N35" s="66"/>
      <c r="O35" s="66"/>
      <c r="P35" s="67"/>
    </row>
    <row r="36" spans="1:16" ht="24.75">
      <c r="A36" s="64"/>
      <c r="B36" s="64"/>
      <c r="C36" s="6" t="s">
        <v>4</v>
      </c>
      <c r="D36" s="5" t="s">
        <v>36</v>
      </c>
      <c r="E36" s="6" t="s">
        <v>37</v>
      </c>
      <c r="F36" s="6" t="s">
        <v>38</v>
      </c>
      <c r="G36" s="64"/>
      <c r="H36" s="6" t="s">
        <v>4</v>
      </c>
      <c r="I36" s="5" t="s">
        <v>36</v>
      </c>
      <c r="J36" s="6" t="s">
        <v>37</v>
      </c>
      <c r="K36" s="6" t="s">
        <v>38</v>
      </c>
      <c r="L36" s="64"/>
      <c r="M36" s="6" t="s">
        <v>4</v>
      </c>
      <c r="N36" s="5" t="s">
        <v>36</v>
      </c>
      <c r="O36" s="6" t="s">
        <v>37</v>
      </c>
      <c r="P36" s="6" t="s">
        <v>38</v>
      </c>
    </row>
    <row r="37" spans="1:16" ht="24.75">
      <c r="A37" s="7">
        <v>1</v>
      </c>
      <c r="B37" s="8" t="s">
        <v>6</v>
      </c>
      <c r="C37" s="9">
        <v>329035</v>
      </c>
      <c r="D37" s="9">
        <v>109678</v>
      </c>
      <c r="E37" s="9">
        <v>109678</v>
      </c>
      <c r="F37" s="9">
        <v>109678</v>
      </c>
      <c r="G37" s="8" t="s">
        <v>6</v>
      </c>
      <c r="H37" s="9">
        <v>329035</v>
      </c>
      <c r="I37" s="9">
        <v>109678</v>
      </c>
      <c r="J37" s="9">
        <v>109678</v>
      </c>
      <c r="K37" s="9">
        <v>109678</v>
      </c>
      <c r="L37" s="8" t="s">
        <v>6</v>
      </c>
      <c r="M37" s="9">
        <v>329035</v>
      </c>
      <c r="N37" s="9">
        <v>109678</v>
      </c>
      <c r="O37" s="9">
        <v>109678</v>
      </c>
      <c r="P37" s="9">
        <v>109678</v>
      </c>
    </row>
    <row r="38" spans="1:16" ht="24.75">
      <c r="A38" s="7">
        <v>2</v>
      </c>
      <c r="B38" s="10" t="s">
        <v>7</v>
      </c>
      <c r="C38" s="11">
        <v>816380</v>
      </c>
      <c r="D38" s="11">
        <v>200000</v>
      </c>
      <c r="E38" s="12">
        <v>272000</v>
      </c>
      <c r="F38" s="11">
        <v>344380</v>
      </c>
      <c r="G38" s="10" t="s">
        <v>7</v>
      </c>
      <c r="H38" s="11">
        <v>816380</v>
      </c>
      <c r="I38" s="11">
        <v>200000</v>
      </c>
      <c r="J38" s="12">
        <v>272000</v>
      </c>
      <c r="K38" s="11">
        <v>344380</v>
      </c>
      <c r="L38" s="10" t="s">
        <v>7</v>
      </c>
      <c r="M38" s="11">
        <v>816380</v>
      </c>
      <c r="N38" s="11">
        <v>200000</v>
      </c>
      <c r="O38" s="12">
        <v>272000</v>
      </c>
      <c r="P38" s="11">
        <v>344380</v>
      </c>
    </row>
    <row r="39" spans="1:16" ht="24.75">
      <c r="A39" s="7">
        <v>3</v>
      </c>
      <c r="B39" s="10" t="s">
        <v>8</v>
      </c>
      <c r="C39" s="11">
        <v>0</v>
      </c>
      <c r="D39" s="11">
        <v>0</v>
      </c>
      <c r="E39" s="10">
        <v>0</v>
      </c>
      <c r="F39" s="11">
        <v>0</v>
      </c>
      <c r="G39" s="10" t="s">
        <v>8</v>
      </c>
      <c r="H39" s="11">
        <v>0</v>
      </c>
      <c r="I39" s="11">
        <v>0</v>
      </c>
      <c r="J39" s="10">
        <v>0</v>
      </c>
      <c r="K39" s="11">
        <v>0</v>
      </c>
      <c r="L39" s="10" t="s">
        <v>8</v>
      </c>
      <c r="M39" s="11">
        <v>0</v>
      </c>
      <c r="N39" s="11">
        <v>0</v>
      </c>
      <c r="O39" s="10">
        <v>0</v>
      </c>
      <c r="P39" s="11">
        <v>0</v>
      </c>
    </row>
    <row r="40" spans="1:16" ht="24.75">
      <c r="A40" s="7">
        <v>4</v>
      </c>
      <c r="B40" s="10" t="s">
        <v>9</v>
      </c>
      <c r="C40" s="11">
        <f>D40+E40+F40</f>
        <v>0</v>
      </c>
      <c r="D40" s="11">
        <v>0</v>
      </c>
      <c r="E40" s="10">
        <v>0</v>
      </c>
      <c r="F40" s="11">
        <v>0</v>
      </c>
      <c r="G40" s="10" t="s">
        <v>9</v>
      </c>
      <c r="H40" s="11">
        <f>I40+J40+K40</f>
        <v>0</v>
      </c>
      <c r="I40" s="11">
        <v>0</v>
      </c>
      <c r="J40" s="10">
        <v>0</v>
      </c>
      <c r="K40" s="11">
        <v>0</v>
      </c>
      <c r="L40" s="10" t="s">
        <v>9</v>
      </c>
      <c r="M40" s="11">
        <f>N40+O40+P40</f>
        <v>0</v>
      </c>
      <c r="N40" s="11">
        <v>0</v>
      </c>
      <c r="O40" s="10">
        <v>0</v>
      </c>
      <c r="P40" s="11">
        <v>0</v>
      </c>
    </row>
    <row r="41" spans="1:16" ht="24.75">
      <c r="A41" s="7">
        <v>5</v>
      </c>
      <c r="B41" s="10" t="s">
        <v>10</v>
      </c>
      <c r="C41" s="11">
        <v>50000</v>
      </c>
      <c r="D41" s="11">
        <v>10000</v>
      </c>
      <c r="E41" s="10">
        <v>20000</v>
      </c>
      <c r="F41" s="11">
        <v>30000</v>
      </c>
      <c r="G41" s="10" t="s">
        <v>10</v>
      </c>
      <c r="H41" s="11">
        <v>50000</v>
      </c>
      <c r="I41" s="11">
        <v>10000</v>
      </c>
      <c r="J41" s="10">
        <v>20000</v>
      </c>
      <c r="K41" s="11">
        <v>30000</v>
      </c>
      <c r="L41" s="10" t="s">
        <v>10</v>
      </c>
      <c r="M41" s="11">
        <v>50000</v>
      </c>
      <c r="N41" s="11">
        <v>10000</v>
      </c>
      <c r="O41" s="10">
        <v>20000</v>
      </c>
      <c r="P41" s="11">
        <v>30000</v>
      </c>
    </row>
    <row r="42" spans="1:16" ht="24.75">
      <c r="A42" s="7">
        <v>6</v>
      </c>
      <c r="B42" s="10" t="s">
        <v>11</v>
      </c>
      <c r="C42" s="11">
        <v>740375</v>
      </c>
      <c r="D42" s="11">
        <v>246000</v>
      </c>
      <c r="E42" s="1">
        <v>246000</v>
      </c>
      <c r="F42" s="11">
        <v>248375</v>
      </c>
      <c r="G42" s="10" t="s">
        <v>11</v>
      </c>
      <c r="H42" s="11">
        <v>740375</v>
      </c>
      <c r="I42" s="11">
        <v>246000</v>
      </c>
      <c r="J42" s="1">
        <v>246000</v>
      </c>
      <c r="K42" s="11">
        <v>248375</v>
      </c>
      <c r="L42" s="10" t="s">
        <v>11</v>
      </c>
      <c r="M42" s="11">
        <v>740375</v>
      </c>
      <c r="N42" s="11">
        <v>246000</v>
      </c>
      <c r="O42" s="1">
        <v>246000</v>
      </c>
      <c r="P42" s="11">
        <v>248375</v>
      </c>
    </row>
    <row r="43" spans="1:16" ht="24.75">
      <c r="A43" s="7">
        <v>7</v>
      </c>
      <c r="B43" s="10" t="s">
        <v>12</v>
      </c>
      <c r="C43" s="11">
        <v>170000</v>
      </c>
      <c r="D43" s="11">
        <v>20000</v>
      </c>
      <c r="E43" s="11">
        <v>50000</v>
      </c>
      <c r="F43" s="11">
        <v>100000</v>
      </c>
      <c r="G43" s="10" t="s">
        <v>12</v>
      </c>
      <c r="H43" s="11">
        <v>170000</v>
      </c>
      <c r="I43" s="11">
        <v>20000</v>
      </c>
      <c r="J43" s="11">
        <v>50000</v>
      </c>
      <c r="K43" s="11">
        <v>100000</v>
      </c>
      <c r="L43" s="10" t="s">
        <v>12</v>
      </c>
      <c r="M43" s="11">
        <v>170000</v>
      </c>
      <c r="N43" s="11">
        <v>20000</v>
      </c>
      <c r="O43" s="11">
        <v>50000</v>
      </c>
      <c r="P43" s="11">
        <v>100000</v>
      </c>
    </row>
    <row r="44" spans="1:16" ht="24.75">
      <c r="A44" s="7">
        <v>8</v>
      </c>
      <c r="B44" s="10" t="s">
        <v>13</v>
      </c>
      <c r="C44" s="11">
        <v>125000</v>
      </c>
      <c r="D44" s="11">
        <v>40000</v>
      </c>
      <c r="E44" s="12">
        <v>40000</v>
      </c>
      <c r="F44" s="11">
        <v>45000</v>
      </c>
      <c r="G44" s="10" t="s">
        <v>13</v>
      </c>
      <c r="H44" s="11">
        <v>125000</v>
      </c>
      <c r="I44" s="11">
        <v>40000</v>
      </c>
      <c r="J44" s="12">
        <v>40000</v>
      </c>
      <c r="K44" s="11">
        <v>45000</v>
      </c>
      <c r="L44" s="10" t="s">
        <v>13</v>
      </c>
      <c r="M44" s="11">
        <v>125000</v>
      </c>
      <c r="N44" s="11">
        <v>40000</v>
      </c>
      <c r="O44" s="12">
        <v>40000</v>
      </c>
      <c r="P44" s="11">
        <v>45000</v>
      </c>
    </row>
    <row r="45" spans="1:16" ht="24.75">
      <c r="A45" s="7">
        <v>9</v>
      </c>
      <c r="B45" s="10" t="s">
        <v>14</v>
      </c>
      <c r="C45" s="11">
        <v>165500</v>
      </c>
      <c r="D45" s="11">
        <v>55000</v>
      </c>
      <c r="E45" s="11">
        <v>55000</v>
      </c>
      <c r="F45" s="11">
        <v>55000</v>
      </c>
      <c r="G45" s="10" t="s">
        <v>14</v>
      </c>
      <c r="H45" s="11">
        <v>165500</v>
      </c>
      <c r="I45" s="11">
        <v>55000</v>
      </c>
      <c r="J45" s="11">
        <v>55000</v>
      </c>
      <c r="K45" s="11">
        <v>55000</v>
      </c>
      <c r="L45" s="10" t="s">
        <v>14</v>
      </c>
      <c r="M45" s="11">
        <v>165500</v>
      </c>
      <c r="N45" s="11">
        <v>55000</v>
      </c>
      <c r="O45" s="11">
        <v>55000</v>
      </c>
      <c r="P45" s="11">
        <v>55000</v>
      </c>
    </row>
    <row r="46" spans="1:16" ht="24.75">
      <c r="A46" s="7">
        <v>10</v>
      </c>
      <c r="B46" s="10" t="s">
        <v>15</v>
      </c>
      <c r="C46" s="11">
        <v>99925</v>
      </c>
      <c r="D46" s="11">
        <v>0</v>
      </c>
      <c r="E46" s="11">
        <v>0</v>
      </c>
      <c r="F46" s="11">
        <v>99925</v>
      </c>
      <c r="G46" s="10" t="s">
        <v>15</v>
      </c>
      <c r="H46" s="11">
        <v>99925</v>
      </c>
      <c r="I46" s="11">
        <v>0</v>
      </c>
      <c r="J46" s="11">
        <v>0</v>
      </c>
      <c r="K46" s="11">
        <v>99925</v>
      </c>
      <c r="L46" s="10" t="s">
        <v>15</v>
      </c>
      <c r="M46" s="11">
        <v>99925</v>
      </c>
      <c r="N46" s="11">
        <v>0</v>
      </c>
      <c r="O46" s="11">
        <v>0</v>
      </c>
      <c r="P46" s="11">
        <v>99925</v>
      </c>
    </row>
    <row r="47" spans="1:16" ht="24.75">
      <c r="A47" s="13">
        <v>11</v>
      </c>
      <c r="B47" s="14" t="s">
        <v>16</v>
      </c>
      <c r="C47" s="15">
        <v>0</v>
      </c>
      <c r="D47" s="11">
        <v>0</v>
      </c>
      <c r="E47" s="11">
        <v>0</v>
      </c>
      <c r="F47" s="11">
        <v>0</v>
      </c>
      <c r="G47" s="14" t="s">
        <v>16</v>
      </c>
      <c r="H47" s="15">
        <v>0</v>
      </c>
      <c r="I47" s="11">
        <v>0</v>
      </c>
      <c r="J47" s="11">
        <v>0</v>
      </c>
      <c r="K47" s="11">
        <v>0</v>
      </c>
      <c r="L47" s="14" t="s">
        <v>16</v>
      </c>
      <c r="M47" s="15">
        <v>0</v>
      </c>
      <c r="N47" s="11">
        <v>0</v>
      </c>
      <c r="O47" s="11">
        <v>0</v>
      </c>
      <c r="P47" s="11">
        <v>0</v>
      </c>
    </row>
    <row r="48" spans="1:16" ht="24.75">
      <c r="A48" s="38" t="s">
        <v>4</v>
      </c>
      <c r="B48" s="6" t="s">
        <v>4</v>
      </c>
      <c r="C48" s="17">
        <v>2496215</v>
      </c>
      <c r="D48" s="18">
        <f>SUM(D37:D47)</f>
        <v>680678</v>
      </c>
      <c r="E48" s="18">
        <f>SUM(E37:E47)</f>
        <v>792678</v>
      </c>
      <c r="F48" s="18">
        <f>SUM(F37:F47)</f>
        <v>1032358</v>
      </c>
      <c r="G48" s="6" t="s">
        <v>4</v>
      </c>
      <c r="H48" s="17">
        <v>2496215</v>
      </c>
      <c r="I48" s="18">
        <f>SUM(I37:I47)</f>
        <v>680678</v>
      </c>
      <c r="J48" s="18">
        <f>SUM(J37:J47)</f>
        <v>792678</v>
      </c>
      <c r="K48" s="18">
        <f>SUM(K37:K47)</f>
        <v>1032358</v>
      </c>
      <c r="L48" s="6" t="s">
        <v>4</v>
      </c>
      <c r="M48" s="17">
        <v>2496215</v>
      </c>
      <c r="N48" s="18">
        <f>SUM(N37:N47)</f>
        <v>680678</v>
      </c>
      <c r="O48" s="18">
        <f>SUM(O37:O47)</f>
        <v>792678</v>
      </c>
      <c r="P48" s="18">
        <f>SUM(P37:P47)</f>
        <v>1032358</v>
      </c>
    </row>
    <row r="49" ht="20.25" customHeight="1"/>
    <row r="50" ht="24.75">
      <c r="A50" s="1" t="s">
        <v>17</v>
      </c>
    </row>
    <row r="51" spans="2:12" ht="24.75">
      <c r="B51" s="1" t="s">
        <v>18</v>
      </c>
      <c r="G51" s="1" t="s">
        <v>18</v>
      </c>
      <c r="L51" s="1" t="s">
        <v>18</v>
      </c>
    </row>
    <row r="52" spans="2:12" ht="24.75">
      <c r="B52" s="1" t="s">
        <v>19</v>
      </c>
      <c r="G52" s="1" t="s">
        <v>19</v>
      </c>
      <c r="L52" s="1" t="s">
        <v>19</v>
      </c>
    </row>
    <row r="53" spans="2:12" ht="24.75">
      <c r="B53" s="1" t="s">
        <v>19</v>
      </c>
      <c r="G53" s="1" t="s">
        <v>19</v>
      </c>
      <c r="L53" s="1" t="s">
        <v>19</v>
      </c>
    </row>
    <row r="55" spans="2:15" ht="24.75">
      <c r="B55" s="37" t="s">
        <v>22</v>
      </c>
      <c r="C55" s="37"/>
      <c r="D55" s="60" t="s">
        <v>23</v>
      </c>
      <c r="E55" s="60"/>
      <c r="G55" s="37" t="s">
        <v>22</v>
      </c>
      <c r="H55" s="37"/>
      <c r="I55" s="60" t="s">
        <v>23</v>
      </c>
      <c r="J55" s="60"/>
      <c r="L55" s="37" t="s">
        <v>22</v>
      </c>
      <c r="M55" s="37"/>
      <c r="N55" s="60" t="s">
        <v>23</v>
      </c>
      <c r="O55" s="60"/>
    </row>
    <row r="56" spans="2:15" ht="24.75">
      <c r="B56" s="60" t="s">
        <v>24</v>
      </c>
      <c r="C56" s="60"/>
      <c r="D56" s="60" t="s">
        <v>29</v>
      </c>
      <c r="E56" s="60"/>
      <c r="G56" s="60" t="s">
        <v>24</v>
      </c>
      <c r="H56" s="60"/>
      <c r="I56" s="60" t="s">
        <v>29</v>
      </c>
      <c r="J56" s="60"/>
      <c r="L56" s="60" t="s">
        <v>24</v>
      </c>
      <c r="M56" s="60"/>
      <c r="N56" s="60" t="s">
        <v>29</v>
      </c>
      <c r="O56" s="60"/>
    </row>
    <row r="57" spans="2:15" ht="24.75">
      <c r="B57" s="60" t="s">
        <v>30</v>
      </c>
      <c r="C57" s="60"/>
      <c r="D57" s="60" t="s">
        <v>25</v>
      </c>
      <c r="E57" s="60"/>
      <c r="G57" s="60" t="s">
        <v>30</v>
      </c>
      <c r="H57" s="60"/>
      <c r="I57" s="60" t="s">
        <v>25</v>
      </c>
      <c r="J57" s="60"/>
      <c r="L57" s="60" t="s">
        <v>30</v>
      </c>
      <c r="M57" s="60"/>
      <c r="N57" s="60" t="s">
        <v>25</v>
      </c>
      <c r="O57" s="60"/>
    </row>
    <row r="58" spans="4:15" ht="24.75">
      <c r="D58" s="60"/>
      <c r="E58" s="60"/>
      <c r="I58" s="60"/>
      <c r="J58" s="60"/>
      <c r="N58" s="60"/>
      <c r="O58" s="60"/>
    </row>
    <row r="60" spans="1:17" ht="24.75">
      <c r="A60" s="59" t="s">
        <v>0</v>
      </c>
      <c r="B60" s="59"/>
      <c r="C60" s="59"/>
      <c r="D60" s="59"/>
      <c r="E60" s="59"/>
      <c r="F60" s="59"/>
      <c r="G60" s="59" t="s">
        <v>0</v>
      </c>
      <c r="H60" s="59"/>
      <c r="I60" s="59"/>
      <c r="J60" s="59"/>
      <c r="K60" s="59"/>
      <c r="L60" s="59" t="s">
        <v>0</v>
      </c>
      <c r="M60" s="59"/>
      <c r="N60" s="59"/>
      <c r="O60" s="59"/>
      <c r="P60" s="59"/>
      <c r="Q60" s="59"/>
    </row>
    <row r="61" spans="1:17" ht="24.75">
      <c r="A61" s="59" t="s">
        <v>28</v>
      </c>
      <c r="B61" s="59"/>
      <c r="C61" s="59"/>
      <c r="D61" s="59"/>
      <c r="E61" s="59"/>
      <c r="F61" s="59"/>
      <c r="G61" s="59" t="s">
        <v>28</v>
      </c>
      <c r="H61" s="59"/>
      <c r="I61" s="59"/>
      <c r="J61" s="59"/>
      <c r="K61" s="59"/>
      <c r="L61" s="59" t="s">
        <v>28</v>
      </c>
      <c r="M61" s="59"/>
      <c r="N61" s="59"/>
      <c r="O61" s="59"/>
      <c r="P61" s="59"/>
      <c r="Q61" s="59"/>
    </row>
    <row r="62" spans="1:17" ht="24.75">
      <c r="A62" s="59" t="s">
        <v>63</v>
      </c>
      <c r="B62" s="59"/>
      <c r="C62" s="59"/>
      <c r="D62" s="59"/>
      <c r="E62" s="59"/>
      <c r="F62" s="59"/>
      <c r="G62" s="59" t="s">
        <v>66</v>
      </c>
      <c r="H62" s="59"/>
      <c r="I62" s="59"/>
      <c r="J62" s="59"/>
      <c r="K62" s="59"/>
      <c r="L62" s="59" t="s">
        <v>68</v>
      </c>
      <c r="M62" s="59"/>
      <c r="N62" s="59"/>
      <c r="O62" s="59"/>
      <c r="P62" s="59"/>
      <c r="Q62" s="59"/>
    </row>
    <row r="63" spans="1:17" ht="24.75">
      <c r="A63" s="59" t="s">
        <v>67</v>
      </c>
      <c r="B63" s="59"/>
      <c r="C63" s="59"/>
      <c r="D63" s="59"/>
      <c r="E63" s="59"/>
      <c r="F63" s="59"/>
      <c r="G63" s="59" t="s">
        <v>70</v>
      </c>
      <c r="H63" s="59"/>
      <c r="I63" s="59"/>
      <c r="J63" s="59"/>
      <c r="K63" s="59"/>
      <c r="L63" s="59" t="s">
        <v>71</v>
      </c>
      <c r="M63" s="59"/>
      <c r="N63" s="59"/>
      <c r="O63" s="59"/>
      <c r="P63" s="59"/>
      <c r="Q63" s="59"/>
    </row>
    <row r="65" spans="1:16" ht="24.75">
      <c r="A65" s="63" t="s">
        <v>1</v>
      </c>
      <c r="B65" s="63" t="s">
        <v>2</v>
      </c>
      <c r="C65" s="65" t="s">
        <v>3</v>
      </c>
      <c r="D65" s="66"/>
      <c r="E65" s="66"/>
      <c r="F65" s="67"/>
      <c r="G65" s="63" t="s">
        <v>2</v>
      </c>
      <c r="H65" s="65" t="s">
        <v>3</v>
      </c>
      <c r="I65" s="66"/>
      <c r="J65" s="66"/>
      <c r="K65" s="67"/>
      <c r="L65" s="63" t="s">
        <v>2</v>
      </c>
      <c r="M65" s="65" t="s">
        <v>3</v>
      </c>
      <c r="N65" s="66"/>
      <c r="O65" s="66"/>
      <c r="P65" s="67"/>
    </row>
    <row r="66" spans="1:16" ht="24.75">
      <c r="A66" s="64"/>
      <c r="B66" s="64"/>
      <c r="C66" s="6" t="s">
        <v>4</v>
      </c>
      <c r="D66" s="5" t="s">
        <v>47</v>
      </c>
      <c r="E66" s="6" t="s">
        <v>37</v>
      </c>
      <c r="F66" s="6" t="s">
        <v>38</v>
      </c>
      <c r="G66" s="64"/>
      <c r="H66" s="6" t="s">
        <v>4</v>
      </c>
      <c r="I66" s="5" t="s">
        <v>47</v>
      </c>
      <c r="J66" s="6" t="s">
        <v>37</v>
      </c>
      <c r="K66" s="6" t="s">
        <v>38</v>
      </c>
      <c r="L66" s="64"/>
      <c r="M66" s="6" t="s">
        <v>4</v>
      </c>
      <c r="N66" s="5" t="s">
        <v>47</v>
      </c>
      <c r="O66" s="6" t="s">
        <v>37</v>
      </c>
      <c r="P66" s="6" t="s">
        <v>38</v>
      </c>
    </row>
    <row r="67" spans="1:16" ht="24.75">
      <c r="A67" s="7">
        <v>1</v>
      </c>
      <c r="B67" s="8" t="s">
        <v>6</v>
      </c>
      <c r="C67" s="20">
        <f>D67+E67+F67</f>
        <v>0</v>
      </c>
      <c r="D67" s="20"/>
      <c r="E67" s="20"/>
      <c r="F67" s="20"/>
      <c r="G67" s="8" t="s">
        <v>6</v>
      </c>
      <c r="H67" s="20">
        <f>I67+J67+K67</f>
        <v>0</v>
      </c>
      <c r="I67" s="20"/>
      <c r="J67" s="20"/>
      <c r="K67" s="20"/>
      <c r="L67" s="8" t="s">
        <v>6</v>
      </c>
      <c r="M67" s="20">
        <f>N67+O67+P67</f>
        <v>0</v>
      </c>
      <c r="N67" s="20"/>
      <c r="O67" s="20"/>
      <c r="P67" s="20"/>
    </row>
    <row r="68" spans="1:16" ht="24.75">
      <c r="A68" s="7">
        <v>2</v>
      </c>
      <c r="B68" s="10" t="s">
        <v>7</v>
      </c>
      <c r="C68" s="21">
        <v>350500</v>
      </c>
      <c r="D68" s="22">
        <v>116800</v>
      </c>
      <c r="E68" s="23">
        <v>116800</v>
      </c>
      <c r="F68" s="22">
        <v>116900</v>
      </c>
      <c r="G68" s="10" t="s">
        <v>7</v>
      </c>
      <c r="H68" s="21">
        <v>350500</v>
      </c>
      <c r="I68" s="22">
        <v>116800</v>
      </c>
      <c r="J68" s="23">
        <v>116800</v>
      </c>
      <c r="K68" s="22">
        <v>116900</v>
      </c>
      <c r="L68" s="10" t="s">
        <v>7</v>
      </c>
      <c r="M68" s="21">
        <v>350500</v>
      </c>
      <c r="N68" s="22">
        <v>116800</v>
      </c>
      <c r="O68" s="23">
        <v>116800</v>
      </c>
      <c r="P68" s="22">
        <v>116900</v>
      </c>
    </row>
    <row r="69" spans="1:16" ht="24.75">
      <c r="A69" s="7">
        <v>3</v>
      </c>
      <c r="B69" s="10" t="s">
        <v>8</v>
      </c>
      <c r="C69" s="10">
        <f aca="true" t="shared" si="0" ref="C69:C78">D69+E69+F69</f>
        <v>0</v>
      </c>
      <c r="D69" s="10">
        <v>0</v>
      </c>
      <c r="E69" s="10">
        <v>0</v>
      </c>
      <c r="F69" s="10">
        <v>0</v>
      </c>
      <c r="G69" s="10" t="s">
        <v>8</v>
      </c>
      <c r="H69" s="10">
        <f>I69+J69+K69</f>
        <v>0</v>
      </c>
      <c r="I69" s="10">
        <v>0</v>
      </c>
      <c r="J69" s="10">
        <v>0</v>
      </c>
      <c r="K69" s="10">
        <v>0</v>
      </c>
      <c r="L69" s="10" t="s">
        <v>8</v>
      </c>
      <c r="M69" s="10">
        <f>N69+O69+P69</f>
        <v>0</v>
      </c>
      <c r="N69" s="10">
        <v>0</v>
      </c>
      <c r="O69" s="10">
        <v>0</v>
      </c>
      <c r="P69" s="10">
        <v>0</v>
      </c>
    </row>
    <row r="70" spans="1:16" ht="24.75">
      <c r="A70" s="7">
        <v>4</v>
      </c>
      <c r="B70" s="10" t="s">
        <v>9</v>
      </c>
      <c r="C70" s="10">
        <f t="shared" si="0"/>
        <v>0</v>
      </c>
      <c r="D70" s="24">
        <v>0</v>
      </c>
      <c r="E70" s="24">
        <v>0</v>
      </c>
      <c r="F70" s="24">
        <v>0</v>
      </c>
      <c r="G70" s="10" t="s">
        <v>9</v>
      </c>
      <c r="H70" s="10">
        <f>I70+J70+K70</f>
        <v>0</v>
      </c>
      <c r="I70" s="24">
        <v>0</v>
      </c>
      <c r="J70" s="24">
        <v>0</v>
      </c>
      <c r="K70" s="24">
        <v>0</v>
      </c>
      <c r="L70" s="10" t="s">
        <v>9</v>
      </c>
      <c r="M70" s="10">
        <f>N70+O70+P70</f>
        <v>0</v>
      </c>
      <c r="N70" s="24">
        <v>0</v>
      </c>
      <c r="O70" s="24">
        <v>0</v>
      </c>
      <c r="P70" s="24">
        <v>0</v>
      </c>
    </row>
    <row r="71" spans="1:16" ht="24.75">
      <c r="A71" s="7">
        <v>5</v>
      </c>
      <c r="B71" s="10" t="s">
        <v>10</v>
      </c>
      <c r="C71" s="21">
        <v>25375</v>
      </c>
      <c r="D71" s="21">
        <v>8000</v>
      </c>
      <c r="E71" s="23">
        <v>8688</v>
      </c>
      <c r="F71" s="22">
        <v>8688</v>
      </c>
      <c r="G71" s="10" t="s">
        <v>10</v>
      </c>
      <c r="H71" s="21">
        <v>25375</v>
      </c>
      <c r="I71" s="21">
        <v>8000</v>
      </c>
      <c r="J71" s="23">
        <v>8688</v>
      </c>
      <c r="K71" s="22">
        <v>8688</v>
      </c>
      <c r="L71" s="10" t="s">
        <v>10</v>
      </c>
      <c r="M71" s="21">
        <v>25375</v>
      </c>
      <c r="N71" s="21">
        <v>8000</v>
      </c>
      <c r="O71" s="23">
        <v>8688</v>
      </c>
      <c r="P71" s="22">
        <v>8688</v>
      </c>
    </row>
    <row r="72" spans="1:16" ht="24.75">
      <c r="A72" s="7">
        <v>6</v>
      </c>
      <c r="B72" s="10" t="s">
        <v>11</v>
      </c>
      <c r="C72" s="21">
        <v>47500</v>
      </c>
      <c r="D72" s="11">
        <v>15833</v>
      </c>
      <c r="E72" s="23">
        <v>15833</v>
      </c>
      <c r="F72" s="21">
        <v>15833</v>
      </c>
      <c r="G72" s="10" t="s">
        <v>11</v>
      </c>
      <c r="H72" s="21">
        <v>47500</v>
      </c>
      <c r="I72" s="11">
        <v>15833</v>
      </c>
      <c r="J72" s="23">
        <v>15833</v>
      </c>
      <c r="K72" s="21">
        <v>15833</v>
      </c>
      <c r="L72" s="10" t="s">
        <v>11</v>
      </c>
      <c r="M72" s="21">
        <v>47500</v>
      </c>
      <c r="N72" s="11">
        <v>15833</v>
      </c>
      <c r="O72" s="23">
        <v>15833</v>
      </c>
      <c r="P72" s="21">
        <v>15833</v>
      </c>
    </row>
    <row r="73" spans="1:16" ht="24.75">
      <c r="A73" s="7">
        <v>7</v>
      </c>
      <c r="B73" s="10" t="s">
        <v>12</v>
      </c>
      <c r="C73" s="21">
        <v>7500</v>
      </c>
      <c r="D73" s="11">
        <v>0</v>
      </c>
      <c r="E73" s="25">
        <v>0</v>
      </c>
      <c r="F73" s="21">
        <v>7500</v>
      </c>
      <c r="G73" s="10" t="s">
        <v>12</v>
      </c>
      <c r="H73" s="21">
        <v>7500</v>
      </c>
      <c r="I73" s="11">
        <v>0</v>
      </c>
      <c r="J73" s="25">
        <v>0</v>
      </c>
      <c r="K73" s="21">
        <v>7500</v>
      </c>
      <c r="L73" s="10" t="s">
        <v>12</v>
      </c>
      <c r="M73" s="21">
        <v>7500</v>
      </c>
      <c r="N73" s="11">
        <v>0</v>
      </c>
      <c r="O73" s="25">
        <v>0</v>
      </c>
      <c r="P73" s="21">
        <v>7500</v>
      </c>
    </row>
    <row r="74" spans="1:16" ht="24.75">
      <c r="A74" s="7">
        <v>8</v>
      </c>
      <c r="B74" s="10" t="s">
        <v>13</v>
      </c>
      <c r="C74" s="21">
        <f t="shared" si="0"/>
        <v>0</v>
      </c>
      <c r="D74" s="21">
        <v>0</v>
      </c>
      <c r="E74" s="25">
        <v>0</v>
      </c>
      <c r="F74" s="21"/>
      <c r="G74" s="10" t="s">
        <v>13</v>
      </c>
      <c r="H74" s="21">
        <f>I74+J74+K74</f>
        <v>0</v>
      </c>
      <c r="I74" s="21">
        <v>0</v>
      </c>
      <c r="J74" s="25">
        <v>0</v>
      </c>
      <c r="K74" s="21"/>
      <c r="L74" s="10" t="s">
        <v>13</v>
      </c>
      <c r="M74" s="21">
        <f>N74+O74+P74</f>
        <v>0</v>
      </c>
      <c r="N74" s="21">
        <v>0</v>
      </c>
      <c r="O74" s="25">
        <v>0</v>
      </c>
      <c r="P74" s="21"/>
    </row>
    <row r="75" spans="1:16" ht="24.75">
      <c r="A75" s="7">
        <v>9</v>
      </c>
      <c r="B75" s="10" t="s">
        <v>14</v>
      </c>
      <c r="C75" s="21">
        <f t="shared" si="0"/>
        <v>0</v>
      </c>
      <c r="D75" s="11">
        <v>0</v>
      </c>
      <c r="E75" s="12">
        <v>0</v>
      </c>
      <c r="F75" s="11"/>
      <c r="G75" s="10" t="s">
        <v>14</v>
      </c>
      <c r="H75" s="21">
        <f>I75+J75+K75</f>
        <v>0</v>
      </c>
      <c r="I75" s="11">
        <v>0</v>
      </c>
      <c r="J75" s="12">
        <v>0</v>
      </c>
      <c r="K75" s="11"/>
      <c r="L75" s="10" t="s">
        <v>14</v>
      </c>
      <c r="M75" s="21">
        <f>N75+O75+P75</f>
        <v>0</v>
      </c>
      <c r="N75" s="11">
        <v>0</v>
      </c>
      <c r="O75" s="12">
        <v>0</v>
      </c>
      <c r="P75" s="11"/>
    </row>
    <row r="76" spans="1:16" ht="24.75">
      <c r="A76" s="7">
        <v>10</v>
      </c>
      <c r="B76" s="10" t="s">
        <v>15</v>
      </c>
      <c r="C76" s="26">
        <f t="shared" si="0"/>
        <v>0</v>
      </c>
      <c r="D76" s="11">
        <v>0</v>
      </c>
      <c r="E76" s="12">
        <v>0</v>
      </c>
      <c r="F76" s="11"/>
      <c r="G76" s="10" t="s">
        <v>15</v>
      </c>
      <c r="H76" s="26">
        <f>I76+J76+K76</f>
        <v>0</v>
      </c>
      <c r="I76" s="11">
        <v>0</v>
      </c>
      <c r="J76" s="12">
        <v>0</v>
      </c>
      <c r="K76" s="11"/>
      <c r="L76" s="10" t="s">
        <v>15</v>
      </c>
      <c r="M76" s="26">
        <f>N76+O76+P76</f>
        <v>0</v>
      </c>
      <c r="N76" s="11">
        <v>0</v>
      </c>
      <c r="O76" s="12">
        <v>0</v>
      </c>
      <c r="P76" s="11"/>
    </row>
    <row r="77" spans="1:16" ht="24.75">
      <c r="A77" s="13">
        <v>11</v>
      </c>
      <c r="B77" s="27" t="s">
        <v>16</v>
      </c>
      <c r="C77" s="14">
        <f>D77+E77+F77</f>
        <v>0</v>
      </c>
      <c r="D77" s="28">
        <v>0</v>
      </c>
      <c r="E77" s="16">
        <v>0</v>
      </c>
      <c r="F77" s="15"/>
      <c r="G77" s="27" t="s">
        <v>16</v>
      </c>
      <c r="H77" s="14">
        <f>I77+J77+K77</f>
        <v>0</v>
      </c>
      <c r="I77" s="28">
        <v>0</v>
      </c>
      <c r="J77" s="16">
        <v>0</v>
      </c>
      <c r="K77" s="15"/>
      <c r="L77" s="27" t="s">
        <v>16</v>
      </c>
      <c r="M77" s="14">
        <f>N77+O77+P77</f>
        <v>0</v>
      </c>
      <c r="N77" s="28">
        <v>0</v>
      </c>
      <c r="O77" s="16">
        <v>0</v>
      </c>
      <c r="P77" s="15"/>
    </row>
    <row r="78" spans="1:16" ht="24.75">
      <c r="A78" s="38" t="s">
        <v>4</v>
      </c>
      <c r="B78" s="5" t="s">
        <v>4</v>
      </c>
      <c r="C78" s="29">
        <f t="shared" si="0"/>
        <v>430875</v>
      </c>
      <c r="D78" s="2">
        <f>SUM(D67:D77)</f>
        <v>140633</v>
      </c>
      <c r="E78" s="2">
        <f>SUM(E67:E77)</f>
        <v>141321</v>
      </c>
      <c r="F78" s="2">
        <f>SUM(F67:F77)</f>
        <v>148921</v>
      </c>
      <c r="G78" s="5" t="s">
        <v>4</v>
      </c>
      <c r="H78" s="29">
        <f>I78+J78+K78</f>
        <v>430875</v>
      </c>
      <c r="I78" s="2">
        <f>SUM(I67:I77)</f>
        <v>140633</v>
      </c>
      <c r="J78" s="2">
        <f>SUM(J67:J77)</f>
        <v>141321</v>
      </c>
      <c r="K78" s="2">
        <f>SUM(K67:K77)</f>
        <v>148921</v>
      </c>
      <c r="L78" s="5" t="s">
        <v>4</v>
      </c>
      <c r="M78" s="29">
        <f>N78+O78+P78</f>
        <v>430875</v>
      </c>
      <c r="N78" s="2">
        <f>SUM(N67:N77)</f>
        <v>140633</v>
      </c>
      <c r="O78" s="2">
        <f>SUM(O67:O77)</f>
        <v>141321</v>
      </c>
      <c r="P78" s="2">
        <f>SUM(P67:P77)</f>
        <v>148921</v>
      </c>
    </row>
    <row r="79" ht="20.25" customHeight="1"/>
    <row r="80" spans="2:12" ht="24.75">
      <c r="B80" s="1" t="s">
        <v>18</v>
      </c>
      <c r="G80" s="1" t="s">
        <v>18</v>
      </c>
      <c r="L80" s="1" t="s">
        <v>18</v>
      </c>
    </row>
    <row r="81" spans="2:12" ht="24.75">
      <c r="B81" s="1" t="s">
        <v>19</v>
      </c>
      <c r="G81" s="1" t="s">
        <v>19</v>
      </c>
      <c r="L81" s="1" t="s">
        <v>19</v>
      </c>
    </row>
    <row r="82" spans="2:12" ht="24.75">
      <c r="B82" s="1" t="s">
        <v>19</v>
      </c>
      <c r="G82" s="1" t="s">
        <v>19</v>
      </c>
      <c r="L82" s="1" t="s">
        <v>19</v>
      </c>
    </row>
    <row r="84" spans="2:15" ht="24.75">
      <c r="B84" s="1" t="s">
        <v>22</v>
      </c>
      <c r="D84" s="60" t="s">
        <v>23</v>
      </c>
      <c r="E84" s="60"/>
      <c r="G84" s="1" t="s">
        <v>22</v>
      </c>
      <c r="I84" s="60" t="s">
        <v>23</v>
      </c>
      <c r="J84" s="60"/>
      <c r="L84" s="1" t="s">
        <v>22</v>
      </c>
      <c r="N84" s="60" t="s">
        <v>23</v>
      </c>
      <c r="O84" s="60"/>
    </row>
    <row r="85" spans="2:15" ht="24.75">
      <c r="B85" s="1" t="s">
        <v>34</v>
      </c>
      <c r="D85" s="60" t="s">
        <v>29</v>
      </c>
      <c r="E85" s="60"/>
      <c r="G85" s="1" t="s">
        <v>34</v>
      </c>
      <c r="I85" s="60" t="s">
        <v>29</v>
      </c>
      <c r="J85" s="60"/>
      <c r="L85" s="1" t="s">
        <v>34</v>
      </c>
      <c r="N85" s="60" t="s">
        <v>29</v>
      </c>
      <c r="O85" s="60"/>
    </row>
    <row r="86" spans="2:15" ht="24.75">
      <c r="B86" s="60" t="s">
        <v>35</v>
      </c>
      <c r="C86" s="60"/>
      <c r="D86" s="60" t="s">
        <v>25</v>
      </c>
      <c r="E86" s="60"/>
      <c r="G86" s="60" t="s">
        <v>35</v>
      </c>
      <c r="H86" s="60"/>
      <c r="I86" s="60" t="s">
        <v>25</v>
      </c>
      <c r="J86" s="60"/>
      <c r="L86" s="60" t="s">
        <v>35</v>
      </c>
      <c r="M86" s="60"/>
      <c r="N86" s="60" t="s">
        <v>25</v>
      </c>
      <c r="O86" s="60"/>
    </row>
    <row r="87" spans="4:15" ht="24.75">
      <c r="D87" s="60"/>
      <c r="E87" s="60"/>
      <c r="I87" s="60"/>
      <c r="J87" s="60"/>
      <c r="N87" s="60"/>
      <c r="O87" s="60"/>
    </row>
    <row r="88" spans="1:17" ht="24.75">
      <c r="A88" s="59" t="s">
        <v>0</v>
      </c>
      <c r="B88" s="59"/>
      <c r="C88" s="59"/>
      <c r="D88" s="59"/>
      <c r="E88" s="59"/>
      <c r="F88" s="59"/>
      <c r="G88" s="59" t="s">
        <v>0</v>
      </c>
      <c r="H88" s="59"/>
      <c r="I88" s="59"/>
      <c r="J88" s="59"/>
      <c r="K88" s="59"/>
      <c r="L88" s="59" t="s">
        <v>0</v>
      </c>
      <c r="M88" s="59"/>
      <c r="N88" s="59"/>
      <c r="O88" s="59"/>
      <c r="P88" s="59"/>
      <c r="Q88" s="59"/>
    </row>
    <row r="89" spans="1:17" ht="24.75">
      <c r="A89" s="59" t="s">
        <v>27</v>
      </c>
      <c r="B89" s="59"/>
      <c r="C89" s="59"/>
      <c r="D89" s="59"/>
      <c r="E89" s="59"/>
      <c r="F89" s="59"/>
      <c r="G89" s="59" t="s">
        <v>27</v>
      </c>
      <c r="H89" s="59"/>
      <c r="I89" s="59"/>
      <c r="J89" s="59"/>
      <c r="K89" s="59"/>
      <c r="L89" s="59" t="s">
        <v>27</v>
      </c>
      <c r="M89" s="59"/>
      <c r="N89" s="59"/>
      <c r="O89" s="59"/>
      <c r="P89" s="59"/>
      <c r="Q89" s="59"/>
    </row>
    <row r="90" spans="1:17" ht="24.75">
      <c r="A90" s="59" t="s">
        <v>63</v>
      </c>
      <c r="B90" s="59"/>
      <c r="C90" s="59"/>
      <c r="D90" s="59"/>
      <c r="E90" s="59"/>
      <c r="F90" s="59"/>
      <c r="G90" s="59" t="s">
        <v>66</v>
      </c>
      <c r="H90" s="59"/>
      <c r="I90" s="59"/>
      <c r="J90" s="59"/>
      <c r="K90" s="59"/>
      <c r="L90" s="59" t="s">
        <v>68</v>
      </c>
      <c r="M90" s="59"/>
      <c r="N90" s="59"/>
      <c r="O90" s="59"/>
      <c r="P90" s="59"/>
      <c r="Q90" s="59"/>
    </row>
    <row r="91" spans="1:17" ht="24.75">
      <c r="A91" s="59" t="s">
        <v>67</v>
      </c>
      <c r="B91" s="59"/>
      <c r="C91" s="59"/>
      <c r="D91" s="59"/>
      <c r="E91" s="59"/>
      <c r="F91" s="59"/>
      <c r="G91" s="59" t="s">
        <v>70</v>
      </c>
      <c r="H91" s="59"/>
      <c r="I91" s="59"/>
      <c r="J91" s="59"/>
      <c r="K91" s="59"/>
      <c r="L91" s="59" t="s">
        <v>71</v>
      </c>
      <c r="M91" s="59"/>
      <c r="N91" s="59"/>
      <c r="O91" s="59"/>
      <c r="P91" s="59"/>
      <c r="Q91" s="59"/>
    </row>
    <row r="92" spans="1:6" ht="24.75">
      <c r="A92" s="59"/>
      <c r="B92" s="59"/>
      <c r="C92" s="59"/>
      <c r="D92" s="59"/>
      <c r="E92" s="59"/>
      <c r="F92" s="59"/>
    </row>
    <row r="94" spans="1:16" ht="24.75">
      <c r="A94" s="63" t="s">
        <v>1</v>
      </c>
      <c r="B94" s="63" t="s">
        <v>2</v>
      </c>
      <c r="C94" s="65" t="s">
        <v>3</v>
      </c>
      <c r="D94" s="66"/>
      <c r="E94" s="66"/>
      <c r="F94" s="67"/>
      <c r="G94" s="63" t="s">
        <v>2</v>
      </c>
      <c r="H94" s="65" t="s">
        <v>3</v>
      </c>
      <c r="I94" s="66"/>
      <c r="J94" s="66"/>
      <c r="K94" s="67"/>
      <c r="L94" s="63" t="s">
        <v>2</v>
      </c>
      <c r="M94" s="65" t="s">
        <v>3</v>
      </c>
      <c r="N94" s="66"/>
      <c r="O94" s="66"/>
      <c r="P94" s="67"/>
    </row>
    <row r="95" spans="1:16" ht="24.75">
      <c r="A95" s="64"/>
      <c r="B95" s="64"/>
      <c r="C95" s="6" t="s">
        <v>4</v>
      </c>
      <c r="D95" s="5" t="s">
        <v>36</v>
      </c>
      <c r="E95" s="6" t="s">
        <v>37</v>
      </c>
      <c r="F95" s="6" t="s">
        <v>38</v>
      </c>
      <c r="G95" s="64"/>
      <c r="H95" s="6" t="s">
        <v>4</v>
      </c>
      <c r="I95" s="5" t="s">
        <v>36</v>
      </c>
      <c r="J95" s="6" t="s">
        <v>37</v>
      </c>
      <c r="K95" s="6" t="s">
        <v>38</v>
      </c>
      <c r="L95" s="64"/>
      <c r="M95" s="6" t="s">
        <v>4</v>
      </c>
      <c r="N95" s="5" t="s">
        <v>36</v>
      </c>
      <c r="O95" s="6" t="s">
        <v>37</v>
      </c>
      <c r="P95" s="6" t="s">
        <v>38</v>
      </c>
    </row>
    <row r="96" spans="1:16" ht="24.75">
      <c r="A96" s="7">
        <v>1</v>
      </c>
      <c r="B96" s="8" t="s">
        <v>6</v>
      </c>
      <c r="C96" s="9">
        <f>D96+E96+F96</f>
        <v>0</v>
      </c>
      <c r="D96" s="9"/>
      <c r="E96" s="9"/>
      <c r="F96" s="9"/>
      <c r="G96" s="8" t="s">
        <v>6</v>
      </c>
      <c r="H96" s="9">
        <f>I96+J96+K96</f>
        <v>0</v>
      </c>
      <c r="I96" s="9"/>
      <c r="J96" s="9"/>
      <c r="K96" s="9"/>
      <c r="L96" s="8" t="s">
        <v>6</v>
      </c>
      <c r="M96" s="9">
        <f>N96+O96+P96</f>
        <v>0</v>
      </c>
      <c r="N96" s="9"/>
      <c r="O96" s="9"/>
      <c r="P96" s="9"/>
    </row>
    <row r="97" spans="1:16" ht="24.75">
      <c r="A97" s="7">
        <v>2</v>
      </c>
      <c r="B97" s="10" t="s">
        <v>7</v>
      </c>
      <c r="C97" s="11">
        <v>235500</v>
      </c>
      <c r="D97" s="11">
        <f>39550+3500+27000+3000</f>
        <v>73050</v>
      </c>
      <c r="E97" s="11">
        <v>78500</v>
      </c>
      <c r="F97" s="11">
        <v>83950</v>
      </c>
      <c r="G97" s="10" t="s">
        <v>7</v>
      </c>
      <c r="H97" s="11">
        <v>235500</v>
      </c>
      <c r="I97" s="11">
        <f>39550+3500+27000+3000</f>
        <v>73050</v>
      </c>
      <c r="J97" s="11">
        <v>78500</v>
      </c>
      <c r="K97" s="11">
        <v>83950</v>
      </c>
      <c r="L97" s="10" t="s">
        <v>7</v>
      </c>
      <c r="M97" s="11">
        <v>235500</v>
      </c>
      <c r="N97" s="11">
        <f>39550+3500+27000+3000</f>
        <v>73050</v>
      </c>
      <c r="O97" s="11">
        <v>78500</v>
      </c>
      <c r="P97" s="11">
        <v>83950</v>
      </c>
    </row>
    <row r="98" spans="1:16" ht="24.75">
      <c r="A98" s="7">
        <v>3</v>
      </c>
      <c r="B98" s="10" t="s">
        <v>8</v>
      </c>
      <c r="C98" s="11">
        <v>78500</v>
      </c>
      <c r="D98" s="11">
        <v>26000</v>
      </c>
      <c r="E98" s="11">
        <v>26000</v>
      </c>
      <c r="F98" s="11">
        <v>26500</v>
      </c>
      <c r="G98" s="10" t="s">
        <v>8</v>
      </c>
      <c r="H98" s="11">
        <v>78500</v>
      </c>
      <c r="I98" s="11">
        <v>26000</v>
      </c>
      <c r="J98" s="11">
        <v>26000</v>
      </c>
      <c r="K98" s="11">
        <v>26500</v>
      </c>
      <c r="L98" s="10" t="s">
        <v>8</v>
      </c>
      <c r="M98" s="11">
        <v>78500</v>
      </c>
      <c r="N98" s="11">
        <v>26000</v>
      </c>
      <c r="O98" s="11">
        <v>26000</v>
      </c>
      <c r="P98" s="11">
        <v>26500</v>
      </c>
    </row>
    <row r="99" spans="1:16" ht="24.75">
      <c r="A99" s="7">
        <v>4</v>
      </c>
      <c r="B99" s="10" t="s">
        <v>9</v>
      </c>
      <c r="C99" s="11">
        <v>0</v>
      </c>
      <c r="D99" s="11">
        <v>0</v>
      </c>
      <c r="E99" s="11">
        <v>0</v>
      </c>
      <c r="F99" s="11">
        <v>0</v>
      </c>
      <c r="G99" s="10" t="s">
        <v>9</v>
      </c>
      <c r="H99" s="11">
        <v>0</v>
      </c>
      <c r="I99" s="11">
        <v>0</v>
      </c>
      <c r="J99" s="11">
        <v>0</v>
      </c>
      <c r="K99" s="11">
        <v>0</v>
      </c>
      <c r="L99" s="10" t="s">
        <v>9</v>
      </c>
      <c r="M99" s="11">
        <v>0</v>
      </c>
      <c r="N99" s="11">
        <v>0</v>
      </c>
      <c r="O99" s="11">
        <v>0</v>
      </c>
      <c r="P99" s="11">
        <v>0</v>
      </c>
    </row>
    <row r="100" spans="1:16" ht="24.75">
      <c r="A100" s="7">
        <v>5</v>
      </c>
      <c r="B100" s="10" t="s">
        <v>10</v>
      </c>
      <c r="C100" s="11">
        <v>3750</v>
      </c>
      <c r="D100" s="11">
        <v>1250</v>
      </c>
      <c r="E100" s="11">
        <v>40000</v>
      </c>
      <c r="F100" s="11">
        <v>1250</v>
      </c>
      <c r="G100" s="10" t="s">
        <v>10</v>
      </c>
      <c r="H100" s="11">
        <v>3750</v>
      </c>
      <c r="I100" s="11">
        <v>1250</v>
      </c>
      <c r="J100" s="11">
        <v>40000</v>
      </c>
      <c r="K100" s="11">
        <v>1250</v>
      </c>
      <c r="L100" s="10" t="s">
        <v>10</v>
      </c>
      <c r="M100" s="11">
        <v>3750</v>
      </c>
      <c r="N100" s="11">
        <v>1250</v>
      </c>
      <c r="O100" s="11">
        <v>40000</v>
      </c>
      <c r="P100" s="11">
        <v>1250</v>
      </c>
    </row>
    <row r="101" spans="1:16" ht="24.75">
      <c r="A101" s="7">
        <v>6</v>
      </c>
      <c r="B101" s="10" t="s">
        <v>11</v>
      </c>
      <c r="C101" s="11">
        <v>119000</v>
      </c>
      <c r="D101" s="11">
        <v>39000</v>
      </c>
      <c r="E101" s="11">
        <v>4000</v>
      </c>
      <c r="F101" s="11">
        <v>41000</v>
      </c>
      <c r="G101" s="10" t="s">
        <v>11</v>
      </c>
      <c r="H101" s="11">
        <v>119000</v>
      </c>
      <c r="I101" s="11">
        <v>39000</v>
      </c>
      <c r="J101" s="11">
        <v>4000</v>
      </c>
      <c r="K101" s="11">
        <v>41000</v>
      </c>
      <c r="L101" s="10" t="s">
        <v>11</v>
      </c>
      <c r="M101" s="11">
        <v>119000</v>
      </c>
      <c r="N101" s="11">
        <v>39000</v>
      </c>
      <c r="O101" s="11">
        <v>4000</v>
      </c>
      <c r="P101" s="11">
        <v>41000</v>
      </c>
    </row>
    <row r="102" spans="1:16" ht="24.75">
      <c r="A102" s="7">
        <v>7</v>
      </c>
      <c r="B102" s="10" t="s">
        <v>12</v>
      </c>
      <c r="C102" s="11">
        <v>131000</v>
      </c>
      <c r="D102" s="11">
        <v>40000</v>
      </c>
      <c r="E102" s="11">
        <v>0</v>
      </c>
      <c r="F102" s="11">
        <v>51000</v>
      </c>
      <c r="G102" s="10" t="s">
        <v>12</v>
      </c>
      <c r="H102" s="11">
        <v>131000</v>
      </c>
      <c r="I102" s="11">
        <v>40000</v>
      </c>
      <c r="J102" s="11">
        <v>0</v>
      </c>
      <c r="K102" s="11">
        <v>51000</v>
      </c>
      <c r="L102" s="10" t="s">
        <v>12</v>
      </c>
      <c r="M102" s="11">
        <v>131000</v>
      </c>
      <c r="N102" s="11">
        <v>40000</v>
      </c>
      <c r="O102" s="11">
        <v>0</v>
      </c>
      <c r="P102" s="11">
        <v>51000</v>
      </c>
    </row>
    <row r="103" spans="1:16" ht="24.75">
      <c r="A103" s="7">
        <v>8</v>
      </c>
      <c r="B103" s="10" t="s">
        <v>13</v>
      </c>
      <c r="C103" s="11">
        <v>12500</v>
      </c>
      <c r="D103" s="11">
        <v>4000</v>
      </c>
      <c r="E103" s="11">
        <v>4000</v>
      </c>
      <c r="F103" s="11">
        <v>4500</v>
      </c>
      <c r="G103" s="10" t="s">
        <v>13</v>
      </c>
      <c r="H103" s="11">
        <v>12500</v>
      </c>
      <c r="I103" s="11">
        <v>4000</v>
      </c>
      <c r="J103" s="11">
        <v>4000</v>
      </c>
      <c r="K103" s="11">
        <v>4500</v>
      </c>
      <c r="L103" s="10" t="s">
        <v>13</v>
      </c>
      <c r="M103" s="11">
        <v>12500</v>
      </c>
      <c r="N103" s="11">
        <v>4000</v>
      </c>
      <c r="O103" s="11">
        <v>4000</v>
      </c>
      <c r="P103" s="11">
        <v>4500</v>
      </c>
    </row>
    <row r="104" spans="1:16" ht="24.75">
      <c r="A104" s="7">
        <v>9</v>
      </c>
      <c r="B104" s="10" t="s">
        <v>14</v>
      </c>
      <c r="C104" s="11">
        <f>D104+E104+F104</f>
        <v>0</v>
      </c>
      <c r="D104" s="11">
        <v>0</v>
      </c>
      <c r="E104" s="11">
        <v>0</v>
      </c>
      <c r="F104" s="11">
        <v>0</v>
      </c>
      <c r="G104" s="10" t="s">
        <v>14</v>
      </c>
      <c r="H104" s="11">
        <f>I104+J104+K104</f>
        <v>0</v>
      </c>
      <c r="I104" s="11">
        <v>0</v>
      </c>
      <c r="J104" s="11">
        <v>0</v>
      </c>
      <c r="K104" s="11">
        <v>0</v>
      </c>
      <c r="L104" s="10" t="s">
        <v>14</v>
      </c>
      <c r="M104" s="11">
        <f>N104+O104+P104</f>
        <v>0</v>
      </c>
      <c r="N104" s="11">
        <v>0</v>
      </c>
      <c r="O104" s="11">
        <v>0</v>
      </c>
      <c r="P104" s="11">
        <v>0</v>
      </c>
    </row>
    <row r="105" spans="1:16" ht="24.75">
      <c r="A105" s="7">
        <v>10</v>
      </c>
      <c r="B105" s="10" t="s">
        <v>15</v>
      </c>
      <c r="C105" s="11">
        <v>12500</v>
      </c>
      <c r="D105" s="11">
        <v>4000</v>
      </c>
      <c r="E105" s="11">
        <v>4000</v>
      </c>
      <c r="F105" s="11">
        <v>4500</v>
      </c>
      <c r="G105" s="10" t="s">
        <v>15</v>
      </c>
      <c r="H105" s="11">
        <v>12500</v>
      </c>
      <c r="I105" s="11">
        <v>4000</v>
      </c>
      <c r="J105" s="11">
        <v>4000</v>
      </c>
      <c r="K105" s="11">
        <v>4500</v>
      </c>
      <c r="L105" s="10" t="s">
        <v>15</v>
      </c>
      <c r="M105" s="11">
        <v>12500</v>
      </c>
      <c r="N105" s="11">
        <v>4000</v>
      </c>
      <c r="O105" s="11">
        <v>4000</v>
      </c>
      <c r="P105" s="11">
        <v>4500</v>
      </c>
    </row>
    <row r="106" spans="1:16" ht="24.75">
      <c r="A106" s="13">
        <v>11</v>
      </c>
      <c r="B106" s="14" t="s">
        <v>16</v>
      </c>
      <c r="C106" s="30">
        <v>0</v>
      </c>
      <c r="D106" s="19">
        <v>0</v>
      </c>
      <c r="E106" s="19">
        <v>0</v>
      </c>
      <c r="F106" s="15">
        <v>0</v>
      </c>
      <c r="G106" s="14" t="s">
        <v>16</v>
      </c>
      <c r="H106" s="30">
        <v>0</v>
      </c>
      <c r="I106" s="19">
        <v>0</v>
      </c>
      <c r="J106" s="19">
        <v>0</v>
      </c>
      <c r="K106" s="15">
        <v>0</v>
      </c>
      <c r="L106" s="14" t="s">
        <v>16</v>
      </c>
      <c r="M106" s="30">
        <v>0</v>
      </c>
      <c r="N106" s="19">
        <v>0</v>
      </c>
      <c r="O106" s="19">
        <v>0</v>
      </c>
      <c r="P106" s="15">
        <v>0</v>
      </c>
    </row>
    <row r="107" spans="1:16" ht="24.75">
      <c r="A107" s="38" t="s">
        <v>4</v>
      </c>
      <c r="B107" s="6" t="s">
        <v>4</v>
      </c>
      <c r="C107" s="31">
        <v>592750</v>
      </c>
      <c r="D107" s="18">
        <v>161300</v>
      </c>
      <c r="E107" s="18">
        <v>166750</v>
      </c>
      <c r="F107" s="18">
        <f>SUM(F96:F106)</f>
        <v>212700</v>
      </c>
      <c r="G107" s="6" t="s">
        <v>4</v>
      </c>
      <c r="H107" s="31">
        <v>592750</v>
      </c>
      <c r="I107" s="18">
        <v>161300</v>
      </c>
      <c r="J107" s="18">
        <v>166750</v>
      </c>
      <c r="K107" s="18">
        <f>SUM(K96:K106)</f>
        <v>212700</v>
      </c>
      <c r="L107" s="6" t="s">
        <v>4</v>
      </c>
      <c r="M107" s="31">
        <v>592750</v>
      </c>
      <c r="N107" s="18">
        <v>161300</v>
      </c>
      <c r="O107" s="18">
        <v>166750</v>
      </c>
      <c r="P107" s="18">
        <f>SUM(P96:P106)</f>
        <v>212700</v>
      </c>
    </row>
    <row r="108" ht="19.5" customHeight="1"/>
    <row r="109" ht="24.75">
      <c r="A109" s="1" t="s">
        <v>17</v>
      </c>
    </row>
    <row r="110" spans="2:12" ht="24.75">
      <c r="B110" s="1" t="s">
        <v>18</v>
      </c>
      <c r="G110" s="1" t="s">
        <v>18</v>
      </c>
      <c r="L110" s="1" t="s">
        <v>18</v>
      </c>
    </row>
    <row r="111" spans="2:12" ht="24.75">
      <c r="B111" s="1" t="s">
        <v>19</v>
      </c>
      <c r="G111" s="1" t="s">
        <v>19</v>
      </c>
      <c r="L111" s="1" t="s">
        <v>19</v>
      </c>
    </row>
    <row r="113" spans="2:15" ht="24.75">
      <c r="B113" s="37" t="s">
        <v>22</v>
      </c>
      <c r="C113" s="37"/>
      <c r="D113" s="60" t="s">
        <v>23</v>
      </c>
      <c r="E113" s="60"/>
      <c r="G113" s="37" t="s">
        <v>22</v>
      </c>
      <c r="H113" s="37"/>
      <c r="I113" s="60" t="s">
        <v>23</v>
      </c>
      <c r="J113" s="60"/>
      <c r="L113" s="37" t="s">
        <v>22</v>
      </c>
      <c r="M113" s="37"/>
      <c r="N113" s="60" t="s">
        <v>23</v>
      </c>
      <c r="O113" s="60"/>
    </row>
    <row r="114" spans="2:15" ht="24.75">
      <c r="B114" s="60" t="s">
        <v>32</v>
      </c>
      <c r="C114" s="60"/>
      <c r="D114" s="60" t="s">
        <v>29</v>
      </c>
      <c r="E114" s="60"/>
      <c r="G114" s="60" t="s">
        <v>32</v>
      </c>
      <c r="H114" s="60"/>
      <c r="I114" s="60" t="s">
        <v>29</v>
      </c>
      <c r="J114" s="60"/>
      <c r="L114" s="60" t="s">
        <v>32</v>
      </c>
      <c r="M114" s="60"/>
      <c r="N114" s="60" t="s">
        <v>29</v>
      </c>
      <c r="O114" s="60"/>
    </row>
    <row r="115" spans="2:15" ht="24.75">
      <c r="B115" s="60" t="s">
        <v>31</v>
      </c>
      <c r="C115" s="60"/>
      <c r="D115" s="60" t="s">
        <v>25</v>
      </c>
      <c r="E115" s="60"/>
      <c r="G115" s="60" t="s">
        <v>31</v>
      </c>
      <c r="H115" s="60"/>
      <c r="I115" s="60" t="s">
        <v>25</v>
      </c>
      <c r="J115" s="60"/>
      <c r="L115" s="60" t="s">
        <v>31</v>
      </c>
      <c r="M115" s="60"/>
      <c r="N115" s="60" t="s">
        <v>25</v>
      </c>
      <c r="O115" s="60"/>
    </row>
    <row r="116" spans="4:15" ht="24.75">
      <c r="D116" s="60"/>
      <c r="E116" s="60"/>
      <c r="I116" s="60"/>
      <c r="J116" s="60"/>
      <c r="N116" s="60"/>
      <c r="O116" s="60"/>
    </row>
    <row r="117" spans="1:17" ht="24.75">
      <c r="A117" s="59" t="s">
        <v>0</v>
      </c>
      <c r="B117" s="59"/>
      <c r="C117" s="59"/>
      <c r="D117" s="59"/>
      <c r="E117" s="59"/>
      <c r="F117" s="59"/>
      <c r="G117" s="59" t="s">
        <v>0</v>
      </c>
      <c r="H117" s="59"/>
      <c r="I117" s="59"/>
      <c r="J117" s="59"/>
      <c r="K117" s="59"/>
      <c r="L117" s="59" t="s">
        <v>0</v>
      </c>
      <c r="M117" s="59"/>
      <c r="N117" s="59"/>
      <c r="O117" s="59"/>
      <c r="P117" s="59"/>
      <c r="Q117" s="59"/>
    </row>
    <row r="118" spans="1:17" ht="24.75">
      <c r="A118" s="59" t="s">
        <v>42</v>
      </c>
      <c r="B118" s="59"/>
      <c r="C118" s="59"/>
      <c r="D118" s="59"/>
      <c r="E118" s="59"/>
      <c r="F118" s="59"/>
      <c r="G118" s="59" t="s">
        <v>42</v>
      </c>
      <c r="H118" s="59"/>
      <c r="I118" s="59"/>
      <c r="J118" s="59"/>
      <c r="K118" s="59"/>
      <c r="L118" s="59" t="s">
        <v>42</v>
      </c>
      <c r="M118" s="59"/>
      <c r="N118" s="59"/>
      <c r="O118" s="59"/>
      <c r="P118" s="59"/>
      <c r="Q118" s="59"/>
    </row>
    <row r="119" spans="1:17" ht="24.75">
      <c r="A119" s="59" t="s">
        <v>63</v>
      </c>
      <c r="B119" s="59"/>
      <c r="C119" s="59"/>
      <c r="D119" s="59"/>
      <c r="E119" s="59"/>
      <c r="F119" s="59"/>
      <c r="G119" s="59" t="s">
        <v>66</v>
      </c>
      <c r="H119" s="59"/>
      <c r="I119" s="59"/>
      <c r="J119" s="59"/>
      <c r="K119" s="59"/>
      <c r="L119" s="59" t="s">
        <v>68</v>
      </c>
      <c r="M119" s="59"/>
      <c r="N119" s="59"/>
      <c r="O119" s="59"/>
      <c r="P119" s="59"/>
      <c r="Q119" s="59"/>
    </row>
    <row r="120" spans="1:17" ht="24.75">
      <c r="A120" s="59" t="s">
        <v>72</v>
      </c>
      <c r="B120" s="59"/>
      <c r="C120" s="59"/>
      <c r="D120" s="59"/>
      <c r="E120" s="59"/>
      <c r="F120" s="59"/>
      <c r="G120" s="59" t="s">
        <v>73</v>
      </c>
      <c r="H120" s="59"/>
      <c r="I120" s="59"/>
      <c r="J120" s="59"/>
      <c r="K120" s="59"/>
      <c r="L120" s="59" t="s">
        <v>74</v>
      </c>
      <c r="M120" s="59"/>
      <c r="N120" s="59"/>
      <c r="O120" s="59"/>
      <c r="P120" s="59"/>
      <c r="Q120" s="59"/>
    </row>
    <row r="122" spans="1:16" ht="24.75">
      <c r="A122" s="63" t="s">
        <v>1</v>
      </c>
      <c r="B122" s="63" t="s">
        <v>2</v>
      </c>
      <c r="C122" s="65" t="s">
        <v>3</v>
      </c>
      <c r="D122" s="66"/>
      <c r="E122" s="66"/>
      <c r="F122" s="67"/>
      <c r="G122" s="63" t="s">
        <v>2</v>
      </c>
      <c r="H122" s="65" t="s">
        <v>3</v>
      </c>
      <c r="I122" s="66"/>
      <c r="J122" s="66"/>
      <c r="K122" s="67"/>
      <c r="L122" s="63" t="s">
        <v>2</v>
      </c>
      <c r="M122" s="65" t="s">
        <v>3</v>
      </c>
      <c r="N122" s="66"/>
      <c r="O122" s="66"/>
      <c r="P122" s="67"/>
    </row>
    <row r="123" spans="1:16" ht="24.75">
      <c r="A123" s="64"/>
      <c r="B123" s="64"/>
      <c r="C123" s="6" t="s">
        <v>4</v>
      </c>
      <c r="D123" s="5" t="s">
        <v>33</v>
      </c>
      <c r="E123" s="6" t="s">
        <v>5</v>
      </c>
      <c r="F123" s="6" t="s">
        <v>21</v>
      </c>
      <c r="G123" s="64"/>
      <c r="H123" s="6" t="s">
        <v>4</v>
      </c>
      <c r="I123" s="5" t="s">
        <v>33</v>
      </c>
      <c r="J123" s="6" t="s">
        <v>5</v>
      </c>
      <c r="K123" s="6" t="s">
        <v>21</v>
      </c>
      <c r="L123" s="64"/>
      <c r="M123" s="6" t="s">
        <v>4</v>
      </c>
      <c r="N123" s="5" t="s">
        <v>33</v>
      </c>
      <c r="O123" s="6" t="s">
        <v>5</v>
      </c>
      <c r="P123" s="6" t="s">
        <v>21</v>
      </c>
    </row>
    <row r="124" spans="1:16" ht="24.75">
      <c r="A124" s="7">
        <v>1</v>
      </c>
      <c r="B124" s="8" t="s">
        <v>6</v>
      </c>
      <c r="C124" s="9">
        <f>D124+E124+F124</f>
        <v>0</v>
      </c>
      <c r="D124" s="9"/>
      <c r="E124" s="9"/>
      <c r="F124" s="9"/>
      <c r="G124" s="8" t="s">
        <v>6</v>
      </c>
      <c r="H124" s="9">
        <f>I124+J124+K124</f>
        <v>0</v>
      </c>
      <c r="I124" s="9"/>
      <c r="J124" s="9"/>
      <c r="K124" s="9"/>
      <c r="L124" s="8" t="s">
        <v>6</v>
      </c>
      <c r="M124" s="9">
        <f>N124+O124+P124</f>
        <v>0</v>
      </c>
      <c r="N124" s="9"/>
      <c r="O124" s="9"/>
      <c r="P124" s="9"/>
    </row>
    <row r="125" spans="1:16" ht="24.75">
      <c r="A125" s="7">
        <v>2</v>
      </c>
      <c r="B125" s="10" t="s">
        <v>7</v>
      </c>
      <c r="C125" s="11">
        <v>27500</v>
      </c>
      <c r="D125" s="11">
        <v>9000</v>
      </c>
      <c r="E125" s="11">
        <v>9000</v>
      </c>
      <c r="F125" s="11">
        <v>9500</v>
      </c>
      <c r="G125" s="10" t="s">
        <v>7</v>
      </c>
      <c r="H125" s="11">
        <v>27500</v>
      </c>
      <c r="I125" s="11">
        <v>9000</v>
      </c>
      <c r="J125" s="11">
        <v>9000</v>
      </c>
      <c r="K125" s="11">
        <v>9500</v>
      </c>
      <c r="L125" s="10" t="s">
        <v>7</v>
      </c>
      <c r="M125" s="11">
        <v>27500</v>
      </c>
      <c r="N125" s="11">
        <v>9000</v>
      </c>
      <c r="O125" s="11">
        <v>9000</v>
      </c>
      <c r="P125" s="11">
        <v>9500</v>
      </c>
    </row>
    <row r="126" spans="1:16" ht="24.75">
      <c r="A126" s="7">
        <v>3</v>
      </c>
      <c r="B126" s="10" t="s">
        <v>8</v>
      </c>
      <c r="C126" s="11">
        <f>D126+E126+F126</f>
        <v>0</v>
      </c>
      <c r="D126" s="11">
        <v>0</v>
      </c>
      <c r="E126" s="11">
        <v>0</v>
      </c>
      <c r="F126" s="11">
        <v>0</v>
      </c>
      <c r="G126" s="10" t="s">
        <v>8</v>
      </c>
      <c r="H126" s="11">
        <f>I126+J126+K126</f>
        <v>0</v>
      </c>
      <c r="I126" s="11">
        <v>0</v>
      </c>
      <c r="J126" s="11">
        <v>0</v>
      </c>
      <c r="K126" s="11">
        <v>0</v>
      </c>
      <c r="L126" s="10" t="s">
        <v>8</v>
      </c>
      <c r="M126" s="11">
        <f>N126+O126+P126</f>
        <v>0</v>
      </c>
      <c r="N126" s="11">
        <v>0</v>
      </c>
      <c r="O126" s="11">
        <v>0</v>
      </c>
      <c r="P126" s="11">
        <v>0</v>
      </c>
    </row>
    <row r="127" spans="1:16" ht="24.75">
      <c r="A127" s="7">
        <v>4</v>
      </c>
      <c r="B127" s="10" t="s">
        <v>9</v>
      </c>
      <c r="C127" s="11">
        <f>D127+E127+F127</f>
        <v>0</v>
      </c>
      <c r="D127" s="11">
        <v>0</v>
      </c>
      <c r="E127" s="11">
        <v>0</v>
      </c>
      <c r="F127" s="11">
        <v>0</v>
      </c>
      <c r="G127" s="10" t="s">
        <v>9</v>
      </c>
      <c r="H127" s="11">
        <f>I127+J127+K127</f>
        <v>0</v>
      </c>
      <c r="I127" s="11">
        <v>0</v>
      </c>
      <c r="J127" s="11">
        <v>0</v>
      </c>
      <c r="K127" s="11">
        <v>0</v>
      </c>
      <c r="L127" s="10" t="s">
        <v>9</v>
      </c>
      <c r="M127" s="11">
        <f>N127+O127+P127</f>
        <v>0</v>
      </c>
      <c r="N127" s="11">
        <v>0</v>
      </c>
      <c r="O127" s="11">
        <v>0</v>
      </c>
      <c r="P127" s="11">
        <v>0</v>
      </c>
    </row>
    <row r="128" spans="1:16" ht="24.75">
      <c r="A128" s="7">
        <v>5</v>
      </c>
      <c r="B128" s="10" t="s">
        <v>10</v>
      </c>
      <c r="C128" s="11">
        <v>2500</v>
      </c>
      <c r="D128" s="11">
        <v>800</v>
      </c>
      <c r="E128" s="19">
        <v>800</v>
      </c>
      <c r="F128" s="19">
        <v>900</v>
      </c>
      <c r="G128" s="10" t="s">
        <v>10</v>
      </c>
      <c r="H128" s="11">
        <v>2500</v>
      </c>
      <c r="I128" s="11">
        <v>800</v>
      </c>
      <c r="J128" s="19">
        <v>800</v>
      </c>
      <c r="K128" s="19">
        <v>900</v>
      </c>
      <c r="L128" s="10" t="s">
        <v>10</v>
      </c>
      <c r="M128" s="11">
        <v>2500</v>
      </c>
      <c r="N128" s="11">
        <v>800</v>
      </c>
      <c r="O128" s="19">
        <v>800</v>
      </c>
      <c r="P128" s="19">
        <v>900</v>
      </c>
    </row>
    <row r="129" spans="1:16" ht="24.75">
      <c r="A129" s="7">
        <v>6</v>
      </c>
      <c r="B129" s="10" t="s">
        <v>11</v>
      </c>
      <c r="C129" s="11">
        <v>299250</v>
      </c>
      <c r="D129" s="11">
        <v>99750</v>
      </c>
      <c r="E129" s="12">
        <v>99750</v>
      </c>
      <c r="F129" s="11">
        <v>99750</v>
      </c>
      <c r="G129" s="10" t="s">
        <v>11</v>
      </c>
      <c r="H129" s="11">
        <v>299250</v>
      </c>
      <c r="I129" s="11">
        <v>99750</v>
      </c>
      <c r="J129" s="12">
        <v>99750</v>
      </c>
      <c r="K129" s="11">
        <v>99750</v>
      </c>
      <c r="L129" s="10" t="s">
        <v>11</v>
      </c>
      <c r="M129" s="11">
        <v>299250</v>
      </c>
      <c r="N129" s="11">
        <v>99750</v>
      </c>
      <c r="O129" s="12">
        <v>99750</v>
      </c>
      <c r="P129" s="11">
        <v>99750</v>
      </c>
    </row>
    <row r="130" spans="1:16" ht="24.75">
      <c r="A130" s="7">
        <v>7</v>
      </c>
      <c r="B130" s="10" t="s">
        <v>12</v>
      </c>
      <c r="C130" s="11">
        <v>68035</v>
      </c>
      <c r="D130" s="11">
        <v>0</v>
      </c>
      <c r="E130" s="12">
        <v>34017</v>
      </c>
      <c r="F130" s="11">
        <v>34018</v>
      </c>
      <c r="G130" s="10" t="s">
        <v>12</v>
      </c>
      <c r="H130" s="11">
        <v>68035</v>
      </c>
      <c r="I130" s="11">
        <v>0</v>
      </c>
      <c r="J130" s="12">
        <v>34017</v>
      </c>
      <c r="K130" s="11">
        <v>34018</v>
      </c>
      <c r="L130" s="10" t="s">
        <v>12</v>
      </c>
      <c r="M130" s="11">
        <v>68035</v>
      </c>
      <c r="N130" s="11">
        <v>0</v>
      </c>
      <c r="O130" s="12">
        <v>34017</v>
      </c>
      <c r="P130" s="11">
        <v>34018</v>
      </c>
    </row>
    <row r="131" spans="1:16" ht="24.75">
      <c r="A131" s="7">
        <v>8</v>
      </c>
      <c r="B131" s="10" t="s">
        <v>13</v>
      </c>
      <c r="C131" s="11">
        <v>0</v>
      </c>
      <c r="D131" s="11">
        <v>0</v>
      </c>
      <c r="E131" s="12">
        <v>0</v>
      </c>
      <c r="F131" s="11">
        <v>0</v>
      </c>
      <c r="G131" s="10" t="s">
        <v>13</v>
      </c>
      <c r="H131" s="11">
        <v>0</v>
      </c>
      <c r="I131" s="11">
        <v>0</v>
      </c>
      <c r="J131" s="12">
        <v>0</v>
      </c>
      <c r="K131" s="11">
        <v>0</v>
      </c>
      <c r="L131" s="10" t="s">
        <v>13</v>
      </c>
      <c r="M131" s="11">
        <v>0</v>
      </c>
      <c r="N131" s="11">
        <v>0</v>
      </c>
      <c r="O131" s="12">
        <v>0</v>
      </c>
      <c r="P131" s="11">
        <v>0</v>
      </c>
    </row>
    <row r="132" spans="1:16" ht="24.75">
      <c r="A132" s="7">
        <v>9</v>
      </c>
      <c r="B132" s="10" t="s">
        <v>14</v>
      </c>
      <c r="C132" s="11">
        <v>0</v>
      </c>
      <c r="D132" s="11">
        <v>0</v>
      </c>
      <c r="E132" s="12">
        <v>0</v>
      </c>
      <c r="F132" s="11">
        <v>0</v>
      </c>
      <c r="G132" s="10" t="s">
        <v>14</v>
      </c>
      <c r="H132" s="11">
        <v>0</v>
      </c>
      <c r="I132" s="11">
        <v>0</v>
      </c>
      <c r="J132" s="12">
        <v>0</v>
      </c>
      <c r="K132" s="11">
        <v>0</v>
      </c>
      <c r="L132" s="10" t="s">
        <v>14</v>
      </c>
      <c r="M132" s="11">
        <v>0</v>
      </c>
      <c r="N132" s="11">
        <v>0</v>
      </c>
      <c r="O132" s="12">
        <v>0</v>
      </c>
      <c r="P132" s="11">
        <v>0</v>
      </c>
    </row>
    <row r="133" spans="1:16" ht="24.75">
      <c r="A133" s="7">
        <v>10</v>
      </c>
      <c r="B133" s="10" t="s">
        <v>15</v>
      </c>
      <c r="C133" s="11">
        <v>0</v>
      </c>
      <c r="D133" s="11">
        <v>0</v>
      </c>
      <c r="E133" s="12">
        <v>0</v>
      </c>
      <c r="F133" s="11">
        <v>0</v>
      </c>
      <c r="G133" s="10" t="s">
        <v>15</v>
      </c>
      <c r="H133" s="11">
        <v>0</v>
      </c>
      <c r="I133" s="11">
        <v>0</v>
      </c>
      <c r="J133" s="12">
        <v>0</v>
      </c>
      <c r="K133" s="11">
        <v>0</v>
      </c>
      <c r="L133" s="10" t="s">
        <v>15</v>
      </c>
      <c r="M133" s="11">
        <v>0</v>
      </c>
      <c r="N133" s="11">
        <v>0</v>
      </c>
      <c r="O133" s="12">
        <v>0</v>
      </c>
      <c r="P133" s="11">
        <v>0</v>
      </c>
    </row>
    <row r="134" spans="1:16" ht="24.75">
      <c r="A134" s="13">
        <v>11</v>
      </c>
      <c r="B134" s="14" t="s">
        <v>16</v>
      </c>
      <c r="C134" s="15">
        <f>D134+E134+F134</f>
        <v>0</v>
      </c>
      <c r="D134" s="11">
        <v>0</v>
      </c>
      <c r="E134" s="12">
        <v>0</v>
      </c>
      <c r="F134" s="11">
        <v>0</v>
      </c>
      <c r="G134" s="14" t="s">
        <v>16</v>
      </c>
      <c r="H134" s="15">
        <f>I134+J134+K134</f>
        <v>0</v>
      </c>
      <c r="I134" s="11">
        <v>0</v>
      </c>
      <c r="J134" s="12">
        <v>0</v>
      </c>
      <c r="K134" s="11">
        <v>0</v>
      </c>
      <c r="L134" s="14" t="s">
        <v>16</v>
      </c>
      <c r="M134" s="15">
        <f>N134+O134+P134</f>
        <v>0</v>
      </c>
      <c r="N134" s="11">
        <v>0</v>
      </c>
      <c r="O134" s="12">
        <v>0</v>
      </c>
      <c r="P134" s="11">
        <v>0</v>
      </c>
    </row>
    <row r="135" spans="1:16" ht="24.75">
      <c r="A135" s="38" t="s">
        <v>4</v>
      </c>
      <c r="B135" s="5" t="s">
        <v>4</v>
      </c>
      <c r="C135" s="17">
        <v>397285</v>
      </c>
      <c r="D135" s="18">
        <f>SUM(D124:D134)</f>
        <v>109550</v>
      </c>
      <c r="E135" s="18">
        <f>SUM(E124:E134)</f>
        <v>143567</v>
      </c>
      <c r="F135" s="18">
        <f>SUM(F124:F134)</f>
        <v>144168</v>
      </c>
      <c r="G135" s="5" t="s">
        <v>4</v>
      </c>
      <c r="H135" s="17">
        <v>397285</v>
      </c>
      <c r="I135" s="18">
        <f>SUM(I124:I134)</f>
        <v>109550</v>
      </c>
      <c r="J135" s="18">
        <f>SUM(J124:J134)</f>
        <v>143567</v>
      </c>
      <c r="K135" s="18">
        <f>SUM(K124:K134)</f>
        <v>144168</v>
      </c>
      <c r="L135" s="5" t="s">
        <v>4</v>
      </c>
      <c r="M135" s="17">
        <v>397285</v>
      </c>
      <c r="N135" s="18">
        <f>SUM(N124:N134)</f>
        <v>109550</v>
      </c>
      <c r="O135" s="18">
        <f>SUM(O124:O134)</f>
        <v>143567</v>
      </c>
      <c r="P135" s="18">
        <f>SUM(P124:P134)</f>
        <v>144168</v>
      </c>
    </row>
    <row r="136" ht="16.5" customHeight="1"/>
    <row r="137" ht="24.75">
      <c r="A137" s="1" t="s">
        <v>17</v>
      </c>
    </row>
    <row r="138" spans="2:12" ht="24.75">
      <c r="B138" s="1" t="s">
        <v>18</v>
      </c>
      <c r="G138" s="1" t="s">
        <v>18</v>
      </c>
      <c r="L138" s="1" t="s">
        <v>18</v>
      </c>
    </row>
    <row r="139" spans="2:12" ht="24.75">
      <c r="B139" s="1" t="s">
        <v>19</v>
      </c>
      <c r="G139" s="1" t="s">
        <v>19</v>
      </c>
      <c r="L139" s="1" t="s">
        <v>19</v>
      </c>
    </row>
    <row r="140" spans="2:12" ht="24.75">
      <c r="B140" s="1" t="s">
        <v>19</v>
      </c>
      <c r="G140" s="1" t="s">
        <v>19</v>
      </c>
      <c r="L140" s="1" t="s">
        <v>19</v>
      </c>
    </row>
    <row r="142" spans="2:15" ht="24.75">
      <c r="B142" s="37" t="s">
        <v>22</v>
      </c>
      <c r="C142" s="37"/>
      <c r="D142" s="60" t="s">
        <v>23</v>
      </c>
      <c r="E142" s="60"/>
      <c r="G142" s="37" t="s">
        <v>22</v>
      </c>
      <c r="H142" s="37"/>
      <c r="I142" s="60" t="s">
        <v>23</v>
      </c>
      <c r="J142" s="60"/>
      <c r="L142" s="37" t="s">
        <v>22</v>
      </c>
      <c r="M142" s="37"/>
      <c r="N142" s="60" t="s">
        <v>23</v>
      </c>
      <c r="O142" s="60"/>
    </row>
    <row r="143" spans="2:15" ht="24.75">
      <c r="B143" s="60" t="s">
        <v>29</v>
      </c>
      <c r="C143" s="60"/>
      <c r="D143" s="60" t="s">
        <v>29</v>
      </c>
      <c r="E143" s="60"/>
      <c r="G143" s="60" t="s">
        <v>29</v>
      </c>
      <c r="H143" s="60"/>
      <c r="I143" s="60" t="s">
        <v>29</v>
      </c>
      <c r="J143" s="60"/>
      <c r="L143" s="60" t="s">
        <v>97</v>
      </c>
      <c r="M143" s="60"/>
      <c r="N143" s="60" t="s">
        <v>29</v>
      </c>
      <c r="O143" s="60"/>
    </row>
    <row r="144" spans="2:15" ht="24.75">
      <c r="B144" s="60" t="s">
        <v>25</v>
      </c>
      <c r="C144" s="60"/>
      <c r="D144" s="60" t="s">
        <v>25</v>
      </c>
      <c r="E144" s="60"/>
      <c r="G144" s="60" t="s">
        <v>100</v>
      </c>
      <c r="H144" s="60"/>
      <c r="I144" s="60" t="s">
        <v>25</v>
      </c>
      <c r="J144" s="60"/>
      <c r="L144" s="60" t="s">
        <v>96</v>
      </c>
      <c r="M144" s="60"/>
      <c r="N144" s="60" t="s">
        <v>25</v>
      </c>
      <c r="O144" s="60"/>
    </row>
    <row r="145" spans="2:15" ht="24.75">
      <c r="B145" s="1" t="s">
        <v>43</v>
      </c>
      <c r="D145" s="60"/>
      <c r="E145" s="60"/>
      <c r="I145" s="60"/>
      <c r="J145" s="60"/>
      <c r="L145" s="1" t="s">
        <v>43</v>
      </c>
      <c r="N145" s="60"/>
      <c r="O145" s="60"/>
    </row>
    <row r="146" spans="1:6" ht="24.75">
      <c r="A146" s="62"/>
      <c r="B146" s="62"/>
      <c r="C146" s="62"/>
      <c r="D146" s="62"/>
      <c r="E146" s="62"/>
      <c r="F146" s="62"/>
    </row>
    <row r="147" spans="1:6" ht="24.75">
      <c r="A147" s="62"/>
      <c r="B147" s="62"/>
      <c r="C147" s="62"/>
      <c r="D147" s="62"/>
      <c r="E147" s="62"/>
      <c r="F147" s="62"/>
    </row>
    <row r="148" spans="1:6" ht="24.75">
      <c r="A148" s="62"/>
      <c r="B148" s="62"/>
      <c r="C148" s="62"/>
      <c r="D148" s="62"/>
      <c r="E148" s="62"/>
      <c r="F148" s="62"/>
    </row>
    <row r="149" spans="1:6" ht="24.75">
      <c r="A149" s="62"/>
      <c r="B149" s="62"/>
      <c r="C149" s="62"/>
      <c r="D149" s="62"/>
      <c r="E149" s="62"/>
      <c r="F149" s="62"/>
    </row>
    <row r="150" spans="1:6" ht="24.75">
      <c r="A150" s="62"/>
      <c r="B150" s="62"/>
      <c r="C150" s="62"/>
      <c r="D150" s="62"/>
      <c r="E150" s="62"/>
      <c r="F150" s="62"/>
    </row>
    <row r="151" spans="1:16" ht="24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24.75">
      <c r="A152" s="61"/>
      <c r="B152" s="61"/>
      <c r="C152" s="62"/>
      <c r="D152" s="62"/>
      <c r="E152" s="62"/>
      <c r="F152" s="62"/>
      <c r="G152" s="61"/>
      <c r="H152" s="62"/>
      <c r="I152" s="62"/>
      <c r="J152" s="62"/>
      <c r="K152" s="62"/>
      <c r="L152" s="61"/>
      <c r="M152" s="62"/>
      <c r="N152" s="62"/>
      <c r="O152" s="62"/>
      <c r="P152" s="62"/>
    </row>
    <row r="153" spans="1:16" ht="24.75">
      <c r="A153" s="61"/>
      <c r="B153" s="61"/>
      <c r="C153" s="32"/>
      <c r="D153" s="32"/>
      <c r="E153" s="32"/>
      <c r="F153" s="32"/>
      <c r="G153" s="61"/>
      <c r="H153" s="32"/>
      <c r="I153" s="32"/>
      <c r="J153" s="32"/>
      <c r="K153" s="32"/>
      <c r="L153" s="61"/>
      <c r="M153" s="32"/>
      <c r="N153" s="32"/>
      <c r="O153" s="32"/>
      <c r="P153" s="32"/>
    </row>
    <row r="154" spans="1:16" ht="24.75">
      <c r="A154" s="34"/>
      <c r="B154" s="33"/>
      <c r="C154" s="35"/>
      <c r="D154" s="35"/>
      <c r="E154" s="35"/>
      <c r="F154" s="35"/>
      <c r="G154" s="33"/>
      <c r="H154" s="35"/>
      <c r="I154" s="35"/>
      <c r="J154" s="35"/>
      <c r="K154" s="35"/>
      <c r="L154" s="33"/>
      <c r="M154" s="35"/>
      <c r="N154" s="35"/>
      <c r="O154" s="35"/>
      <c r="P154" s="35"/>
    </row>
    <row r="155" spans="1:16" ht="24.75">
      <c r="A155" s="34"/>
      <c r="B155" s="33"/>
      <c r="C155" s="36"/>
      <c r="D155" s="36"/>
      <c r="E155" s="36"/>
      <c r="F155" s="36"/>
      <c r="G155" s="33"/>
      <c r="H155" s="36"/>
      <c r="I155" s="36"/>
      <c r="J155" s="36"/>
      <c r="K155" s="36"/>
      <c r="L155" s="33"/>
      <c r="M155" s="36"/>
      <c r="N155" s="36"/>
      <c r="O155" s="36"/>
      <c r="P155" s="36"/>
    </row>
    <row r="156" spans="1:16" ht="24.75">
      <c r="A156" s="34"/>
      <c r="B156" s="33"/>
      <c r="C156" s="35"/>
      <c r="D156" s="35"/>
      <c r="E156" s="35"/>
      <c r="F156" s="35"/>
      <c r="G156" s="33"/>
      <c r="H156" s="35"/>
      <c r="I156" s="35"/>
      <c r="J156" s="35"/>
      <c r="K156" s="35"/>
      <c r="L156" s="33"/>
      <c r="M156" s="35"/>
      <c r="N156" s="35"/>
      <c r="O156" s="35"/>
      <c r="P156" s="35"/>
    </row>
    <row r="157" spans="1:16" ht="24.75">
      <c r="A157" s="34"/>
      <c r="B157" s="33"/>
      <c r="C157" s="35"/>
      <c r="D157" s="35"/>
      <c r="E157" s="35"/>
      <c r="F157" s="35"/>
      <c r="G157" s="33"/>
      <c r="H157" s="35"/>
      <c r="I157" s="35"/>
      <c r="J157" s="35"/>
      <c r="K157" s="35"/>
      <c r="L157" s="33"/>
      <c r="M157" s="35"/>
      <c r="N157" s="35"/>
      <c r="O157" s="35"/>
      <c r="P157" s="35"/>
    </row>
    <row r="158" spans="1:16" ht="24.75">
      <c r="A158" s="34"/>
      <c r="B158" s="33"/>
      <c r="C158" s="35"/>
      <c r="D158" s="35"/>
      <c r="E158" s="36"/>
      <c r="F158" s="36"/>
      <c r="G158" s="33"/>
      <c r="H158" s="35"/>
      <c r="I158" s="35"/>
      <c r="J158" s="36"/>
      <c r="K158" s="36"/>
      <c r="L158" s="33"/>
      <c r="M158" s="35"/>
      <c r="N158" s="35"/>
      <c r="O158" s="36"/>
      <c r="P158" s="36"/>
    </row>
    <row r="159" spans="1:16" ht="24.75">
      <c r="A159" s="34"/>
      <c r="B159" s="33"/>
      <c r="C159" s="36"/>
      <c r="D159" s="35"/>
      <c r="E159" s="36"/>
      <c r="F159" s="35"/>
      <c r="G159" s="33"/>
      <c r="H159" s="36"/>
      <c r="I159" s="35"/>
      <c r="J159" s="36"/>
      <c r="K159" s="35"/>
      <c r="L159" s="33"/>
      <c r="M159" s="36"/>
      <c r="N159" s="35"/>
      <c r="O159" s="36"/>
      <c r="P159" s="35"/>
    </row>
    <row r="160" spans="1:16" ht="24.75">
      <c r="A160" s="34"/>
      <c r="B160" s="33"/>
      <c r="C160" s="35"/>
      <c r="D160" s="35"/>
      <c r="E160" s="35"/>
      <c r="F160" s="35"/>
      <c r="G160" s="33"/>
      <c r="H160" s="35"/>
      <c r="I160" s="35"/>
      <c r="J160" s="35"/>
      <c r="K160" s="35"/>
      <c r="L160" s="33"/>
      <c r="M160" s="35"/>
      <c r="N160" s="35"/>
      <c r="O160" s="35"/>
      <c r="P160" s="35"/>
    </row>
    <row r="161" spans="1:16" ht="24.75">
      <c r="A161" s="34"/>
      <c r="B161" s="33"/>
      <c r="C161" s="35"/>
      <c r="D161" s="35"/>
      <c r="E161" s="35"/>
      <c r="F161" s="35"/>
      <c r="G161" s="33"/>
      <c r="H161" s="35"/>
      <c r="I161" s="35"/>
      <c r="J161" s="35"/>
      <c r="K161" s="35"/>
      <c r="L161" s="33"/>
      <c r="M161" s="35"/>
      <c r="N161" s="35"/>
      <c r="O161" s="35"/>
      <c r="P161" s="35"/>
    </row>
    <row r="162" spans="1:16" ht="24.75">
      <c r="A162" s="34"/>
      <c r="B162" s="33"/>
      <c r="C162" s="35"/>
      <c r="D162" s="35"/>
      <c r="E162" s="35"/>
      <c r="F162" s="35"/>
      <c r="G162" s="33"/>
      <c r="H162" s="35"/>
      <c r="I162" s="35"/>
      <c r="J162" s="35"/>
      <c r="K162" s="35"/>
      <c r="L162" s="33"/>
      <c r="M162" s="35"/>
      <c r="N162" s="35"/>
      <c r="O162" s="35"/>
      <c r="P162" s="35"/>
    </row>
    <row r="163" spans="1:16" ht="24.75">
      <c r="A163" s="34"/>
      <c r="B163" s="33"/>
      <c r="C163" s="35"/>
      <c r="D163" s="35"/>
      <c r="E163" s="35"/>
      <c r="F163" s="35"/>
      <c r="G163" s="33"/>
      <c r="H163" s="35"/>
      <c r="I163" s="35"/>
      <c r="J163" s="35"/>
      <c r="K163" s="35"/>
      <c r="L163" s="33"/>
      <c r="M163" s="35"/>
      <c r="N163" s="35"/>
      <c r="O163" s="35"/>
      <c r="P163" s="35"/>
    </row>
    <row r="164" spans="1:16" ht="24.75">
      <c r="A164" s="34"/>
      <c r="B164" s="33"/>
      <c r="C164" s="35"/>
      <c r="D164" s="35"/>
      <c r="E164" s="35"/>
      <c r="F164" s="35"/>
      <c r="G164" s="33"/>
      <c r="H164" s="35"/>
      <c r="I164" s="35"/>
      <c r="J164" s="35"/>
      <c r="K164" s="35"/>
      <c r="L164" s="33"/>
      <c r="M164" s="35"/>
      <c r="N164" s="35"/>
      <c r="O164" s="35"/>
      <c r="P164" s="35"/>
    </row>
    <row r="165" spans="1:16" ht="24.75">
      <c r="A165" s="62"/>
      <c r="B165" s="62"/>
      <c r="C165" s="3"/>
      <c r="D165" s="4"/>
      <c r="E165" s="4"/>
      <c r="F165" s="4"/>
      <c r="H165" s="3"/>
      <c r="I165" s="4"/>
      <c r="J165" s="4"/>
      <c r="K165" s="4"/>
      <c r="M165" s="3"/>
      <c r="N165" s="4"/>
      <c r="O165" s="4"/>
      <c r="P165" s="4"/>
    </row>
    <row r="166" spans="1:16" ht="24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ht="24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ht="24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ht="24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ht="24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ht="24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ht="24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ht="24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ht="24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24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6" ht="24.75">
      <c r="A176" s="62"/>
      <c r="B176" s="62"/>
      <c r="C176" s="62"/>
      <c r="D176" s="62"/>
      <c r="E176" s="62"/>
      <c r="F176" s="62"/>
    </row>
    <row r="177" spans="1:6" ht="24.75">
      <c r="A177" s="62"/>
      <c r="B177" s="62"/>
      <c r="C177" s="62"/>
      <c r="D177" s="62"/>
      <c r="E177" s="62"/>
      <c r="F177" s="62"/>
    </row>
    <row r="178" spans="1:6" ht="24.75">
      <c r="A178" s="62"/>
      <c r="B178" s="62"/>
      <c r="C178" s="62"/>
      <c r="D178" s="62"/>
      <c r="E178" s="62"/>
      <c r="F178" s="62"/>
    </row>
    <row r="179" spans="1:6" ht="24.75">
      <c r="A179" s="62"/>
      <c r="B179" s="62"/>
      <c r="C179" s="62"/>
      <c r="D179" s="62"/>
      <c r="E179" s="62"/>
      <c r="F179" s="62"/>
    </row>
    <row r="180" spans="1:6" ht="24.75">
      <c r="A180" s="62"/>
      <c r="B180" s="62"/>
      <c r="C180" s="62"/>
      <c r="D180" s="62"/>
      <c r="E180" s="62"/>
      <c r="F180" s="62"/>
    </row>
    <row r="181" spans="1:16" ht="24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24.75">
      <c r="A182" s="61"/>
      <c r="B182" s="61"/>
      <c r="C182" s="62"/>
      <c r="D182" s="62"/>
      <c r="E182" s="62"/>
      <c r="F182" s="62"/>
      <c r="G182" s="61"/>
      <c r="H182" s="62"/>
      <c r="I182" s="62"/>
      <c r="J182" s="62"/>
      <c r="K182" s="62"/>
      <c r="L182" s="61"/>
      <c r="M182" s="62"/>
      <c r="N182" s="62"/>
      <c r="O182" s="62"/>
      <c r="P182" s="62"/>
    </row>
    <row r="183" spans="1:16" ht="24.75">
      <c r="A183" s="61"/>
      <c r="B183" s="61"/>
      <c r="C183" s="32"/>
      <c r="D183" s="32"/>
      <c r="E183" s="32"/>
      <c r="F183" s="32"/>
      <c r="G183" s="61"/>
      <c r="H183" s="32"/>
      <c r="I183" s="32"/>
      <c r="J183" s="32"/>
      <c r="K183" s="32"/>
      <c r="L183" s="61"/>
      <c r="M183" s="32"/>
      <c r="N183" s="32"/>
      <c r="O183" s="32"/>
      <c r="P183" s="32"/>
    </row>
    <row r="184" spans="1:16" ht="24.75">
      <c r="A184" s="34"/>
      <c r="B184" s="33"/>
      <c r="C184" s="35"/>
      <c r="D184" s="35"/>
      <c r="E184" s="35"/>
      <c r="F184" s="35"/>
      <c r="G184" s="33"/>
      <c r="H184" s="35"/>
      <c r="I184" s="35"/>
      <c r="J184" s="35"/>
      <c r="K184" s="35"/>
      <c r="L184" s="33"/>
      <c r="M184" s="35"/>
      <c r="N184" s="35"/>
      <c r="O184" s="35"/>
      <c r="P184" s="35"/>
    </row>
    <row r="185" spans="1:16" ht="24.75">
      <c r="A185" s="34"/>
      <c r="B185" s="33"/>
      <c r="C185" s="36"/>
      <c r="D185" s="36"/>
      <c r="E185" s="36"/>
      <c r="F185" s="36"/>
      <c r="G185" s="33"/>
      <c r="H185" s="36"/>
      <c r="I185" s="36"/>
      <c r="J185" s="36"/>
      <c r="K185" s="36"/>
      <c r="L185" s="33"/>
      <c r="M185" s="36"/>
      <c r="N185" s="36"/>
      <c r="O185" s="36"/>
      <c r="P185" s="36"/>
    </row>
    <row r="186" spans="1:16" ht="24.75">
      <c r="A186" s="34"/>
      <c r="B186" s="33"/>
      <c r="C186" s="35"/>
      <c r="D186" s="35"/>
      <c r="E186" s="35"/>
      <c r="F186" s="35"/>
      <c r="G186" s="33"/>
      <c r="H186" s="35"/>
      <c r="I186" s="35"/>
      <c r="J186" s="35"/>
      <c r="K186" s="35"/>
      <c r="L186" s="33"/>
      <c r="M186" s="35"/>
      <c r="N186" s="35"/>
      <c r="O186" s="35"/>
      <c r="P186" s="35"/>
    </row>
    <row r="187" spans="1:16" ht="24.75">
      <c r="A187" s="34"/>
      <c r="B187" s="33"/>
      <c r="C187" s="35"/>
      <c r="D187" s="35"/>
      <c r="E187" s="35"/>
      <c r="F187" s="35"/>
      <c r="G187" s="33"/>
      <c r="H187" s="35"/>
      <c r="I187" s="35"/>
      <c r="J187" s="35"/>
      <c r="K187" s="35"/>
      <c r="L187" s="33"/>
      <c r="M187" s="35"/>
      <c r="N187" s="35"/>
      <c r="O187" s="35"/>
      <c r="P187" s="35"/>
    </row>
    <row r="188" spans="1:16" ht="24.75">
      <c r="A188" s="34"/>
      <c r="B188" s="33"/>
      <c r="C188" s="35"/>
      <c r="D188" s="35"/>
      <c r="E188" s="36"/>
      <c r="F188" s="36"/>
      <c r="G188" s="33"/>
      <c r="H188" s="35"/>
      <c r="I188" s="35"/>
      <c r="J188" s="36"/>
      <c r="K188" s="36"/>
      <c r="L188" s="33"/>
      <c r="M188" s="35"/>
      <c r="N188" s="35"/>
      <c r="O188" s="36"/>
      <c r="P188" s="36"/>
    </row>
    <row r="189" spans="1:16" ht="24.75">
      <c r="A189" s="34"/>
      <c r="B189" s="33"/>
      <c r="C189" s="36"/>
      <c r="D189" s="35"/>
      <c r="E189" s="36"/>
      <c r="F189" s="35"/>
      <c r="G189" s="33"/>
      <c r="H189" s="36"/>
      <c r="I189" s="35"/>
      <c r="J189" s="36"/>
      <c r="K189" s="35"/>
      <c r="L189" s="33"/>
      <c r="M189" s="36"/>
      <c r="N189" s="35"/>
      <c r="O189" s="36"/>
      <c r="P189" s="35"/>
    </row>
    <row r="190" spans="1:16" ht="24.75">
      <c r="A190" s="34"/>
      <c r="B190" s="33"/>
      <c r="C190" s="35"/>
      <c r="D190" s="35"/>
      <c r="E190" s="35"/>
      <c r="F190" s="35"/>
      <c r="G190" s="33"/>
      <c r="H190" s="35"/>
      <c r="I190" s="35"/>
      <c r="J190" s="35"/>
      <c r="K190" s="35"/>
      <c r="L190" s="33"/>
      <c r="M190" s="35"/>
      <c r="N190" s="35"/>
      <c r="O190" s="35"/>
      <c r="P190" s="35"/>
    </row>
    <row r="191" spans="1:16" ht="24.75">
      <c r="A191" s="34"/>
      <c r="B191" s="33"/>
      <c r="C191" s="35"/>
      <c r="D191" s="35"/>
      <c r="E191" s="35"/>
      <c r="F191" s="35"/>
      <c r="G191" s="33"/>
      <c r="H191" s="35"/>
      <c r="I191" s="35"/>
      <c r="J191" s="35"/>
      <c r="K191" s="35"/>
      <c r="L191" s="33"/>
      <c r="M191" s="35"/>
      <c r="N191" s="35"/>
      <c r="O191" s="35"/>
      <c r="P191" s="35"/>
    </row>
    <row r="192" spans="1:16" ht="24.75">
      <c r="A192" s="34"/>
      <c r="B192" s="33"/>
      <c r="C192" s="35"/>
      <c r="D192" s="35"/>
      <c r="E192" s="35"/>
      <c r="F192" s="35"/>
      <c r="G192" s="33"/>
      <c r="H192" s="35"/>
      <c r="I192" s="35"/>
      <c r="J192" s="35"/>
      <c r="K192" s="35"/>
      <c r="L192" s="33"/>
      <c r="M192" s="35"/>
      <c r="N192" s="35"/>
      <c r="O192" s="35"/>
      <c r="P192" s="35"/>
    </row>
    <row r="193" spans="1:16" ht="24.75">
      <c r="A193" s="34"/>
      <c r="B193" s="33"/>
      <c r="C193" s="35"/>
      <c r="D193" s="35"/>
      <c r="E193" s="35"/>
      <c r="F193" s="35"/>
      <c r="G193" s="33"/>
      <c r="H193" s="35"/>
      <c r="I193" s="35"/>
      <c r="J193" s="35"/>
      <c r="K193" s="35"/>
      <c r="L193" s="33"/>
      <c r="M193" s="35"/>
      <c r="N193" s="35"/>
      <c r="O193" s="35"/>
      <c r="P193" s="35"/>
    </row>
    <row r="194" spans="1:16" ht="24.75">
      <c r="A194" s="34"/>
      <c r="B194" s="33"/>
      <c r="C194" s="35"/>
      <c r="D194" s="35"/>
      <c r="E194" s="35"/>
      <c r="F194" s="35"/>
      <c r="G194" s="33"/>
      <c r="H194" s="35"/>
      <c r="I194" s="35"/>
      <c r="J194" s="35"/>
      <c r="K194" s="35"/>
      <c r="L194" s="33"/>
      <c r="M194" s="35"/>
      <c r="N194" s="35"/>
      <c r="O194" s="35"/>
      <c r="P194" s="35"/>
    </row>
    <row r="195" spans="1:16" ht="24.75">
      <c r="A195" s="62"/>
      <c r="B195" s="62"/>
      <c r="C195" s="3"/>
      <c r="D195" s="4"/>
      <c r="E195" s="4"/>
      <c r="F195" s="4"/>
      <c r="H195" s="3"/>
      <c r="I195" s="4"/>
      <c r="J195" s="4"/>
      <c r="K195" s="4"/>
      <c r="M195" s="3"/>
      <c r="N195" s="4"/>
      <c r="O195" s="4"/>
      <c r="P195" s="4"/>
    </row>
    <row r="196" spans="1:16" ht="24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24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ht="24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ht="24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ht="24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ht="24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ht="24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24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ht="24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24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6" ht="24.75">
      <c r="A206" s="62"/>
      <c r="B206" s="62"/>
      <c r="C206" s="62"/>
      <c r="D206" s="62"/>
      <c r="E206" s="62"/>
      <c r="F206" s="62"/>
    </row>
    <row r="207" spans="1:6" ht="24.75">
      <c r="A207" s="62"/>
      <c r="B207" s="62"/>
      <c r="C207" s="62"/>
      <c r="D207" s="62"/>
      <c r="E207" s="62"/>
      <c r="F207" s="62"/>
    </row>
    <row r="208" spans="1:6" ht="24.75">
      <c r="A208" s="62"/>
      <c r="B208" s="62"/>
      <c r="C208" s="62"/>
      <c r="D208" s="62"/>
      <c r="E208" s="62"/>
      <c r="F208" s="62"/>
    </row>
    <row r="209" spans="1:6" ht="24.75">
      <c r="A209" s="62"/>
      <c r="B209" s="62"/>
      <c r="C209" s="62"/>
      <c r="D209" s="62"/>
      <c r="E209" s="62"/>
      <c r="F209" s="62"/>
    </row>
    <row r="210" spans="1:6" ht="24.75">
      <c r="A210" s="62"/>
      <c r="B210" s="62"/>
      <c r="C210" s="62"/>
      <c r="D210" s="62"/>
      <c r="E210" s="62"/>
      <c r="F210" s="62"/>
    </row>
    <row r="211" spans="1:16" ht="24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ht="24.75">
      <c r="A212" s="61"/>
      <c r="B212" s="61"/>
      <c r="C212" s="62"/>
      <c r="D212" s="62"/>
      <c r="E212" s="62"/>
      <c r="F212" s="62"/>
      <c r="G212" s="61"/>
      <c r="H212" s="62"/>
      <c r="I212" s="62"/>
      <c r="J212" s="62"/>
      <c r="K212" s="62"/>
      <c r="L212" s="61"/>
      <c r="M212" s="62"/>
      <c r="N212" s="62"/>
      <c r="O212" s="62"/>
      <c r="P212" s="62"/>
    </row>
    <row r="213" spans="1:16" ht="24.75">
      <c r="A213" s="61"/>
      <c r="B213" s="61"/>
      <c r="C213" s="32"/>
      <c r="D213" s="32"/>
      <c r="E213" s="32"/>
      <c r="F213" s="32"/>
      <c r="G213" s="61"/>
      <c r="H213" s="32"/>
      <c r="I213" s="32"/>
      <c r="J213" s="32"/>
      <c r="K213" s="32"/>
      <c r="L213" s="61"/>
      <c r="M213" s="32"/>
      <c r="N213" s="32"/>
      <c r="O213" s="32"/>
      <c r="P213" s="32"/>
    </row>
    <row r="214" spans="1:16" ht="24.75">
      <c r="A214" s="34"/>
      <c r="B214" s="33"/>
      <c r="C214" s="35"/>
      <c r="D214" s="35"/>
      <c r="E214" s="35"/>
      <c r="F214" s="35"/>
      <c r="G214" s="33"/>
      <c r="H214" s="35"/>
      <c r="I214" s="35"/>
      <c r="J214" s="35"/>
      <c r="K214" s="35"/>
      <c r="L214" s="33"/>
      <c r="M214" s="35"/>
      <c r="N214" s="35"/>
      <c r="O214" s="35"/>
      <c r="P214" s="35"/>
    </row>
    <row r="215" spans="1:16" ht="24.75">
      <c r="A215" s="34"/>
      <c r="B215" s="33"/>
      <c r="C215" s="36"/>
      <c r="D215" s="36"/>
      <c r="E215" s="36"/>
      <c r="F215" s="36"/>
      <c r="G215" s="33"/>
      <c r="H215" s="36"/>
      <c r="I215" s="36"/>
      <c r="J215" s="36"/>
      <c r="K215" s="36"/>
      <c r="L215" s="33"/>
      <c r="M215" s="36"/>
      <c r="N215" s="36"/>
      <c r="O215" s="36"/>
      <c r="P215" s="36"/>
    </row>
    <row r="216" spans="1:16" ht="24.75">
      <c r="A216" s="34"/>
      <c r="B216" s="33"/>
      <c r="C216" s="35"/>
      <c r="D216" s="35"/>
      <c r="E216" s="35"/>
      <c r="F216" s="35"/>
      <c r="G216" s="33"/>
      <c r="H216" s="35"/>
      <c r="I216" s="35"/>
      <c r="J216" s="35"/>
      <c r="K216" s="35"/>
      <c r="L216" s="33"/>
      <c r="M216" s="35"/>
      <c r="N216" s="35"/>
      <c r="O216" s="35"/>
      <c r="P216" s="35"/>
    </row>
    <row r="217" spans="1:16" ht="24.75">
      <c r="A217" s="34"/>
      <c r="B217" s="33"/>
      <c r="C217" s="35"/>
      <c r="D217" s="35"/>
      <c r="E217" s="35"/>
      <c r="F217" s="35"/>
      <c r="G217" s="33"/>
      <c r="H217" s="35"/>
      <c r="I217" s="35"/>
      <c r="J217" s="35"/>
      <c r="K217" s="35"/>
      <c r="L217" s="33"/>
      <c r="M217" s="35"/>
      <c r="N217" s="35"/>
      <c r="O217" s="35"/>
      <c r="P217" s="35"/>
    </row>
    <row r="218" spans="1:16" ht="24.75">
      <c r="A218" s="34"/>
      <c r="B218" s="33"/>
      <c r="C218" s="35"/>
      <c r="D218" s="35"/>
      <c r="E218" s="35"/>
      <c r="F218" s="35"/>
      <c r="G218" s="33"/>
      <c r="H218" s="35"/>
      <c r="I218" s="35"/>
      <c r="J218" s="35"/>
      <c r="K218" s="35"/>
      <c r="L218" s="33"/>
      <c r="M218" s="35"/>
      <c r="N218" s="35"/>
      <c r="O218" s="35"/>
      <c r="P218" s="35"/>
    </row>
    <row r="219" spans="1:16" ht="24.75">
      <c r="A219" s="34"/>
      <c r="B219" s="33"/>
      <c r="C219" s="35"/>
      <c r="D219" s="35"/>
      <c r="E219" s="35"/>
      <c r="F219" s="35"/>
      <c r="G219" s="33"/>
      <c r="H219" s="35"/>
      <c r="I219" s="35"/>
      <c r="J219" s="35"/>
      <c r="K219" s="35"/>
      <c r="L219" s="33"/>
      <c r="M219" s="35"/>
      <c r="N219" s="35"/>
      <c r="O219" s="35"/>
      <c r="P219" s="35"/>
    </row>
    <row r="220" spans="1:16" ht="24.75">
      <c r="A220" s="34"/>
      <c r="B220" s="33"/>
      <c r="C220" s="35"/>
      <c r="D220" s="35"/>
      <c r="E220" s="35"/>
      <c r="F220" s="35"/>
      <c r="G220" s="33"/>
      <c r="H220" s="35"/>
      <c r="I220" s="35"/>
      <c r="J220" s="35"/>
      <c r="K220" s="35"/>
      <c r="L220" s="33"/>
      <c r="M220" s="35"/>
      <c r="N220" s="35"/>
      <c r="O220" s="35"/>
      <c r="P220" s="35"/>
    </row>
    <row r="221" spans="1:16" ht="24.75">
      <c r="A221" s="34"/>
      <c r="B221" s="33"/>
      <c r="C221" s="35"/>
      <c r="D221" s="35"/>
      <c r="E221" s="35"/>
      <c r="F221" s="35"/>
      <c r="G221" s="33"/>
      <c r="H221" s="35"/>
      <c r="I221" s="35"/>
      <c r="J221" s="35"/>
      <c r="K221" s="35"/>
      <c r="L221" s="33"/>
      <c r="M221" s="35"/>
      <c r="N221" s="35"/>
      <c r="O221" s="35"/>
      <c r="P221" s="35"/>
    </row>
    <row r="222" spans="1:16" ht="24.75">
      <c r="A222" s="34"/>
      <c r="B222" s="33"/>
      <c r="C222" s="35"/>
      <c r="D222" s="35"/>
      <c r="E222" s="35"/>
      <c r="F222" s="35"/>
      <c r="G222" s="33"/>
      <c r="H222" s="35"/>
      <c r="I222" s="35"/>
      <c r="J222" s="35"/>
      <c r="K222" s="35"/>
      <c r="L222" s="33"/>
      <c r="M222" s="35"/>
      <c r="N222" s="35"/>
      <c r="O222" s="35"/>
      <c r="P222" s="35"/>
    </row>
    <row r="223" spans="1:16" ht="24.75">
      <c r="A223" s="34"/>
      <c r="B223" s="33"/>
      <c r="C223" s="35"/>
      <c r="D223" s="35"/>
      <c r="E223" s="35"/>
      <c r="F223" s="35"/>
      <c r="G223" s="33"/>
      <c r="H223" s="35"/>
      <c r="I223" s="35"/>
      <c r="J223" s="35"/>
      <c r="K223" s="35"/>
      <c r="L223" s="33"/>
      <c r="M223" s="35"/>
      <c r="N223" s="35"/>
      <c r="O223" s="35"/>
      <c r="P223" s="35"/>
    </row>
    <row r="224" spans="1:16" ht="24.75">
      <c r="A224" s="34"/>
      <c r="B224" s="33"/>
      <c r="C224" s="35"/>
      <c r="D224" s="35"/>
      <c r="E224" s="35"/>
      <c r="F224" s="35"/>
      <c r="G224" s="33"/>
      <c r="H224" s="35"/>
      <c r="I224" s="35"/>
      <c r="J224" s="35"/>
      <c r="K224" s="35"/>
      <c r="L224" s="33"/>
      <c r="M224" s="35"/>
      <c r="N224" s="35"/>
      <c r="O224" s="35"/>
      <c r="P224" s="35"/>
    </row>
    <row r="225" spans="1:16" ht="24.75">
      <c r="A225" s="62"/>
      <c r="B225" s="62"/>
      <c r="C225" s="3"/>
      <c r="D225" s="4"/>
      <c r="E225" s="4"/>
      <c r="F225" s="4"/>
      <c r="H225" s="3"/>
      <c r="I225" s="4"/>
      <c r="J225" s="4"/>
      <c r="K225" s="4"/>
      <c r="M225" s="3"/>
      <c r="N225" s="4"/>
      <c r="O225" s="4"/>
      <c r="P225" s="4"/>
    </row>
    <row r="226" spans="1:16" ht="24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24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24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24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24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24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24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24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24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24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6" ht="24.75">
      <c r="A236" s="62"/>
      <c r="B236" s="62"/>
      <c r="C236" s="62"/>
      <c r="D236" s="62"/>
      <c r="E236" s="62"/>
      <c r="F236" s="62"/>
    </row>
    <row r="237" spans="1:6" ht="24.75">
      <c r="A237" s="62"/>
      <c r="B237" s="62"/>
      <c r="C237" s="62"/>
      <c r="D237" s="62"/>
      <c r="E237" s="62"/>
      <c r="F237" s="62"/>
    </row>
    <row r="238" spans="1:6" ht="24.75">
      <c r="A238" s="62"/>
      <c r="B238" s="62"/>
      <c r="C238" s="62"/>
      <c r="D238" s="62"/>
      <c r="E238" s="62"/>
      <c r="F238" s="62"/>
    </row>
    <row r="239" spans="1:6" ht="24.75">
      <c r="A239" s="62"/>
      <c r="B239" s="62"/>
      <c r="C239" s="62"/>
      <c r="D239" s="62"/>
      <c r="E239" s="62"/>
      <c r="F239" s="62"/>
    </row>
    <row r="240" spans="1:6" ht="24.75">
      <c r="A240" s="62"/>
      <c r="B240" s="62"/>
      <c r="C240" s="62"/>
      <c r="D240" s="62"/>
      <c r="E240" s="62"/>
      <c r="F240" s="62"/>
    </row>
    <row r="241" spans="1:16" ht="24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24.75">
      <c r="A242" s="61"/>
      <c r="B242" s="61"/>
      <c r="C242" s="62"/>
      <c r="D242" s="62"/>
      <c r="E242" s="62"/>
      <c r="F242" s="62"/>
      <c r="G242" s="61"/>
      <c r="H242" s="62"/>
      <c r="I242" s="62"/>
      <c r="J242" s="62"/>
      <c r="K242" s="62"/>
      <c r="L242" s="61"/>
      <c r="M242" s="62"/>
      <c r="N242" s="62"/>
      <c r="O242" s="62"/>
      <c r="P242" s="62"/>
    </row>
    <row r="243" spans="1:16" ht="24.75">
      <c r="A243" s="61"/>
      <c r="B243" s="61"/>
      <c r="C243" s="32"/>
      <c r="D243" s="32"/>
      <c r="E243" s="32"/>
      <c r="F243" s="32"/>
      <c r="G243" s="61"/>
      <c r="H243" s="32"/>
      <c r="I243" s="32"/>
      <c r="J243" s="32"/>
      <c r="K243" s="32"/>
      <c r="L243" s="61"/>
      <c r="M243" s="32"/>
      <c r="N243" s="32"/>
      <c r="O243" s="32"/>
      <c r="P243" s="32"/>
    </row>
    <row r="244" spans="1:16" ht="24.75">
      <c r="A244" s="34"/>
      <c r="B244" s="33"/>
      <c r="C244" s="35"/>
      <c r="D244" s="35"/>
      <c r="E244" s="35"/>
      <c r="F244" s="35"/>
      <c r="G244" s="33"/>
      <c r="H244" s="35"/>
      <c r="I244" s="35"/>
      <c r="J244" s="35"/>
      <c r="K244" s="35"/>
      <c r="L244" s="33"/>
      <c r="M244" s="35"/>
      <c r="N244" s="35"/>
      <c r="O244" s="35"/>
      <c r="P244" s="35"/>
    </row>
    <row r="245" spans="1:16" ht="24.75">
      <c r="A245" s="34"/>
      <c r="B245" s="33"/>
      <c r="C245" s="36"/>
      <c r="D245" s="36"/>
      <c r="E245" s="36"/>
      <c r="F245" s="36"/>
      <c r="G245" s="33"/>
      <c r="H245" s="36"/>
      <c r="I245" s="36"/>
      <c r="J245" s="36"/>
      <c r="K245" s="36"/>
      <c r="L245" s="33"/>
      <c r="M245" s="36"/>
      <c r="N245" s="36"/>
      <c r="O245" s="36"/>
      <c r="P245" s="36"/>
    </row>
    <row r="246" spans="1:16" ht="24.75">
      <c r="A246" s="34"/>
      <c r="B246" s="33"/>
      <c r="C246" s="35"/>
      <c r="D246" s="35"/>
      <c r="E246" s="35"/>
      <c r="F246" s="35"/>
      <c r="G246" s="33"/>
      <c r="H246" s="35"/>
      <c r="I246" s="35"/>
      <c r="J246" s="35"/>
      <c r="K246" s="35"/>
      <c r="L246" s="33"/>
      <c r="M246" s="35"/>
      <c r="N246" s="35"/>
      <c r="O246" s="35"/>
      <c r="P246" s="35"/>
    </row>
    <row r="247" spans="1:16" ht="24.75">
      <c r="A247" s="34"/>
      <c r="B247" s="33"/>
      <c r="C247" s="35"/>
      <c r="D247" s="35"/>
      <c r="E247" s="35"/>
      <c r="F247" s="35"/>
      <c r="G247" s="33"/>
      <c r="H247" s="35"/>
      <c r="I247" s="35"/>
      <c r="J247" s="35"/>
      <c r="K247" s="35"/>
      <c r="L247" s="33"/>
      <c r="M247" s="35"/>
      <c r="N247" s="35"/>
      <c r="O247" s="35"/>
      <c r="P247" s="35"/>
    </row>
    <row r="248" spans="1:16" ht="24.75">
      <c r="A248" s="34"/>
      <c r="B248" s="33"/>
      <c r="C248" s="35"/>
      <c r="D248" s="35"/>
      <c r="E248" s="35"/>
      <c r="F248" s="35"/>
      <c r="G248" s="33"/>
      <c r="H248" s="35"/>
      <c r="I248" s="35"/>
      <c r="J248" s="35"/>
      <c r="K248" s="35"/>
      <c r="L248" s="33"/>
      <c r="M248" s="35"/>
      <c r="N248" s="35"/>
      <c r="O248" s="35"/>
      <c r="P248" s="35"/>
    </row>
    <row r="249" spans="1:16" ht="24.75">
      <c r="A249" s="34"/>
      <c r="B249" s="33"/>
      <c r="C249" s="35"/>
      <c r="D249" s="35"/>
      <c r="E249" s="35"/>
      <c r="F249" s="35"/>
      <c r="G249" s="33"/>
      <c r="H249" s="35"/>
      <c r="I249" s="35"/>
      <c r="J249" s="35"/>
      <c r="K249" s="35"/>
      <c r="L249" s="33"/>
      <c r="M249" s="35"/>
      <c r="N249" s="35"/>
      <c r="O249" s="35"/>
      <c r="P249" s="35"/>
    </row>
    <row r="250" spans="1:16" ht="24.75">
      <c r="A250" s="34"/>
      <c r="B250" s="33"/>
      <c r="C250" s="35"/>
      <c r="D250" s="35"/>
      <c r="E250" s="35"/>
      <c r="F250" s="35"/>
      <c r="G250" s="33"/>
      <c r="H250" s="35"/>
      <c r="I250" s="35"/>
      <c r="J250" s="35"/>
      <c r="K250" s="35"/>
      <c r="L250" s="33"/>
      <c r="M250" s="35"/>
      <c r="N250" s="35"/>
      <c r="O250" s="35"/>
      <c r="P250" s="35"/>
    </row>
    <row r="251" spans="1:16" ht="24.75">
      <c r="A251" s="34"/>
      <c r="B251" s="33"/>
      <c r="C251" s="35"/>
      <c r="D251" s="35"/>
      <c r="E251" s="35"/>
      <c r="F251" s="35"/>
      <c r="G251" s="33"/>
      <c r="H251" s="35"/>
      <c r="I251" s="35"/>
      <c r="J251" s="35"/>
      <c r="K251" s="35"/>
      <c r="L251" s="33"/>
      <c r="M251" s="35"/>
      <c r="N251" s="35"/>
      <c r="O251" s="35"/>
      <c r="P251" s="35"/>
    </row>
    <row r="252" spans="1:16" ht="24.75">
      <c r="A252" s="34"/>
      <c r="B252" s="33"/>
      <c r="C252" s="35"/>
      <c r="D252" s="35"/>
      <c r="E252" s="35"/>
      <c r="F252" s="35"/>
      <c r="G252" s="33"/>
      <c r="H252" s="35"/>
      <c r="I252" s="35"/>
      <c r="J252" s="35"/>
      <c r="K252" s="35"/>
      <c r="L252" s="33"/>
      <c r="M252" s="35"/>
      <c r="N252" s="35"/>
      <c r="O252" s="35"/>
      <c r="P252" s="35"/>
    </row>
    <row r="253" spans="1:16" ht="24.75">
      <c r="A253" s="34"/>
      <c r="B253" s="33"/>
      <c r="C253" s="35"/>
      <c r="D253" s="35"/>
      <c r="E253" s="35"/>
      <c r="F253" s="35"/>
      <c r="G253" s="33"/>
      <c r="H253" s="35"/>
      <c r="I253" s="35"/>
      <c r="J253" s="35"/>
      <c r="K253" s="35"/>
      <c r="L253" s="33"/>
      <c r="M253" s="35"/>
      <c r="N253" s="35"/>
      <c r="O253" s="35"/>
      <c r="P253" s="35"/>
    </row>
    <row r="254" spans="1:16" ht="24.75">
      <c r="A254" s="34"/>
      <c r="B254" s="33"/>
      <c r="C254" s="35"/>
      <c r="D254" s="35"/>
      <c r="E254" s="35"/>
      <c r="F254" s="35"/>
      <c r="G254" s="33"/>
      <c r="H254" s="35"/>
      <c r="I254" s="35"/>
      <c r="J254" s="35"/>
      <c r="K254" s="35"/>
      <c r="L254" s="33"/>
      <c r="M254" s="35"/>
      <c r="N254" s="35"/>
      <c r="O254" s="35"/>
      <c r="P254" s="35"/>
    </row>
    <row r="255" spans="1:16" ht="24.75">
      <c r="A255" s="62"/>
      <c r="B255" s="62"/>
      <c r="C255" s="3"/>
      <c r="D255" s="4"/>
      <c r="E255" s="4"/>
      <c r="F255" s="4"/>
      <c r="H255" s="3"/>
      <c r="I255" s="4"/>
      <c r="J255" s="4"/>
      <c r="K255" s="4"/>
      <c r="M255" s="3"/>
      <c r="N255" s="4"/>
      <c r="O255" s="4"/>
      <c r="P255" s="4"/>
    </row>
    <row r="256" spans="1:16" ht="24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ht="24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ht="24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ht="24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24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ht="24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ht="24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ht="24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24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ht="24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6" ht="24.75">
      <c r="A266" s="62"/>
      <c r="B266" s="62"/>
      <c r="C266" s="62"/>
      <c r="D266" s="62"/>
      <c r="E266" s="62"/>
      <c r="F266" s="62"/>
    </row>
    <row r="267" spans="1:6" ht="24.75">
      <c r="A267" s="62"/>
      <c r="B267" s="62"/>
      <c r="C267" s="62"/>
      <c r="D267" s="62"/>
      <c r="E267" s="62"/>
      <c r="F267" s="62"/>
    </row>
    <row r="268" spans="1:6" ht="24.75">
      <c r="A268" s="62"/>
      <c r="B268" s="62"/>
      <c r="C268" s="62"/>
      <c r="D268" s="62"/>
      <c r="E268" s="62"/>
      <c r="F268" s="62"/>
    </row>
    <row r="269" spans="1:6" ht="24.75">
      <c r="A269" s="62"/>
      <c r="B269" s="62"/>
      <c r="C269" s="62"/>
      <c r="D269" s="62"/>
      <c r="E269" s="62"/>
      <c r="F269" s="62"/>
    </row>
    <row r="270" spans="1:6" ht="24.75">
      <c r="A270" s="62"/>
      <c r="B270" s="62"/>
      <c r="C270" s="62"/>
      <c r="D270" s="62"/>
      <c r="E270" s="62"/>
      <c r="F270" s="62"/>
    </row>
    <row r="271" spans="1:16" ht="24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ht="24.75">
      <c r="A272" s="61"/>
      <c r="B272" s="61"/>
      <c r="C272" s="62"/>
      <c r="D272" s="62"/>
      <c r="E272" s="62"/>
      <c r="F272" s="62"/>
      <c r="G272" s="61"/>
      <c r="H272" s="62"/>
      <c r="I272" s="62"/>
      <c r="J272" s="62"/>
      <c r="K272" s="62"/>
      <c r="L272" s="61"/>
      <c r="M272" s="62"/>
      <c r="N272" s="62"/>
      <c r="O272" s="62"/>
      <c r="P272" s="62"/>
    </row>
    <row r="273" spans="1:16" ht="24.75">
      <c r="A273" s="61"/>
      <c r="B273" s="61"/>
      <c r="C273" s="32"/>
      <c r="D273" s="32"/>
      <c r="E273" s="32"/>
      <c r="F273" s="32"/>
      <c r="G273" s="61"/>
      <c r="H273" s="32"/>
      <c r="I273" s="32"/>
      <c r="J273" s="32"/>
      <c r="K273" s="32"/>
      <c r="L273" s="61"/>
      <c r="M273" s="32"/>
      <c r="N273" s="32"/>
      <c r="O273" s="32"/>
      <c r="P273" s="32"/>
    </row>
    <row r="274" spans="1:16" ht="24.75">
      <c r="A274" s="34"/>
      <c r="B274" s="33"/>
      <c r="C274" s="35"/>
      <c r="D274" s="35"/>
      <c r="E274" s="35"/>
      <c r="F274" s="35"/>
      <c r="G274" s="33"/>
      <c r="H274" s="35"/>
      <c r="I274" s="35"/>
      <c r="J274" s="35"/>
      <c r="K274" s="35"/>
      <c r="L274" s="33"/>
      <c r="M274" s="35"/>
      <c r="N274" s="35"/>
      <c r="O274" s="35"/>
      <c r="P274" s="35"/>
    </row>
    <row r="275" spans="1:16" ht="24.75">
      <c r="A275" s="34"/>
      <c r="B275" s="33"/>
      <c r="C275" s="36"/>
      <c r="D275" s="36"/>
      <c r="E275" s="36"/>
      <c r="F275" s="36"/>
      <c r="G275" s="33"/>
      <c r="H275" s="36"/>
      <c r="I275" s="36"/>
      <c r="J275" s="36"/>
      <c r="K275" s="36"/>
      <c r="L275" s="33"/>
      <c r="M275" s="36"/>
      <c r="N275" s="36"/>
      <c r="O275" s="36"/>
      <c r="P275" s="36"/>
    </row>
    <row r="276" spans="1:16" ht="24.75">
      <c r="A276" s="34"/>
      <c r="B276" s="33"/>
      <c r="C276" s="35"/>
      <c r="D276" s="35"/>
      <c r="E276" s="35"/>
      <c r="F276" s="35"/>
      <c r="G276" s="33"/>
      <c r="H276" s="35"/>
      <c r="I276" s="35"/>
      <c r="J276" s="35"/>
      <c r="K276" s="35"/>
      <c r="L276" s="33"/>
      <c r="M276" s="35"/>
      <c r="N276" s="35"/>
      <c r="O276" s="35"/>
      <c r="P276" s="35"/>
    </row>
    <row r="277" spans="1:16" ht="24.75">
      <c r="A277" s="34"/>
      <c r="B277" s="33"/>
      <c r="C277" s="35"/>
      <c r="D277" s="35"/>
      <c r="E277" s="35"/>
      <c r="F277" s="35"/>
      <c r="G277" s="33"/>
      <c r="H277" s="35"/>
      <c r="I277" s="35"/>
      <c r="J277" s="35"/>
      <c r="K277" s="35"/>
      <c r="L277" s="33"/>
      <c r="M277" s="35"/>
      <c r="N277" s="35"/>
      <c r="O277" s="35"/>
      <c r="P277" s="35"/>
    </row>
    <row r="278" spans="1:16" ht="24.75">
      <c r="A278" s="34"/>
      <c r="B278" s="33"/>
      <c r="C278" s="35"/>
      <c r="D278" s="35"/>
      <c r="E278" s="35"/>
      <c r="F278" s="35"/>
      <c r="G278" s="33"/>
      <c r="H278" s="35"/>
      <c r="I278" s="35"/>
      <c r="J278" s="35"/>
      <c r="K278" s="35"/>
      <c r="L278" s="33"/>
      <c r="M278" s="35"/>
      <c r="N278" s="35"/>
      <c r="O278" s="35"/>
      <c r="P278" s="35"/>
    </row>
    <row r="279" spans="1:16" ht="24.75">
      <c r="A279" s="34"/>
      <c r="B279" s="33"/>
      <c r="C279" s="35"/>
      <c r="D279" s="35"/>
      <c r="E279" s="35"/>
      <c r="F279" s="35"/>
      <c r="G279" s="33"/>
      <c r="H279" s="35"/>
      <c r="I279" s="35"/>
      <c r="J279" s="35"/>
      <c r="K279" s="35"/>
      <c r="L279" s="33"/>
      <c r="M279" s="35"/>
      <c r="N279" s="35"/>
      <c r="O279" s="35"/>
      <c r="P279" s="35"/>
    </row>
    <row r="280" spans="1:16" ht="24.75">
      <c r="A280" s="34"/>
      <c r="B280" s="33"/>
      <c r="C280" s="35"/>
      <c r="D280" s="35"/>
      <c r="E280" s="35"/>
      <c r="F280" s="35"/>
      <c r="G280" s="33"/>
      <c r="H280" s="35"/>
      <c r="I280" s="35"/>
      <c r="J280" s="35"/>
      <c r="K280" s="35"/>
      <c r="L280" s="33"/>
      <c r="M280" s="35"/>
      <c r="N280" s="35"/>
      <c r="O280" s="35"/>
      <c r="P280" s="35"/>
    </row>
    <row r="281" spans="1:16" ht="24.75">
      <c r="A281" s="34"/>
      <c r="B281" s="33"/>
      <c r="C281" s="35"/>
      <c r="D281" s="35"/>
      <c r="E281" s="35"/>
      <c r="F281" s="35"/>
      <c r="G281" s="33"/>
      <c r="H281" s="35"/>
      <c r="I281" s="35"/>
      <c r="J281" s="35"/>
      <c r="K281" s="35"/>
      <c r="L281" s="33"/>
      <c r="M281" s="35"/>
      <c r="N281" s="35"/>
      <c r="O281" s="35"/>
      <c r="P281" s="35"/>
    </row>
    <row r="282" spans="1:16" ht="24.75">
      <c r="A282" s="34"/>
      <c r="B282" s="33"/>
      <c r="C282" s="35"/>
      <c r="D282" s="35"/>
      <c r="E282" s="35"/>
      <c r="F282" s="35"/>
      <c r="G282" s="33"/>
      <c r="H282" s="35"/>
      <c r="I282" s="35"/>
      <c r="J282" s="35"/>
      <c r="K282" s="35"/>
      <c r="L282" s="33"/>
      <c r="M282" s="35"/>
      <c r="N282" s="35"/>
      <c r="O282" s="35"/>
      <c r="P282" s="35"/>
    </row>
    <row r="283" spans="1:16" ht="24.75">
      <c r="A283" s="34"/>
      <c r="B283" s="33"/>
      <c r="C283" s="35"/>
      <c r="D283" s="35"/>
      <c r="E283" s="35"/>
      <c r="F283" s="35"/>
      <c r="G283" s="33"/>
      <c r="H283" s="35"/>
      <c r="I283" s="35"/>
      <c r="J283" s="35"/>
      <c r="K283" s="35"/>
      <c r="L283" s="33"/>
      <c r="M283" s="35"/>
      <c r="N283" s="35"/>
      <c r="O283" s="35"/>
      <c r="P283" s="35"/>
    </row>
    <row r="284" spans="1:16" ht="24.75">
      <c r="A284" s="34"/>
      <c r="B284" s="33"/>
      <c r="C284" s="35"/>
      <c r="D284" s="35"/>
      <c r="E284" s="35"/>
      <c r="F284" s="35"/>
      <c r="G284" s="33"/>
      <c r="H284" s="35"/>
      <c r="I284" s="35"/>
      <c r="J284" s="35"/>
      <c r="K284" s="35"/>
      <c r="L284" s="33"/>
      <c r="M284" s="35"/>
      <c r="N284" s="35"/>
      <c r="O284" s="35"/>
      <c r="P284" s="35"/>
    </row>
    <row r="285" spans="1:16" ht="24.75">
      <c r="A285" s="62"/>
      <c r="B285" s="62"/>
      <c r="C285" s="3"/>
      <c r="D285" s="4"/>
      <c r="E285" s="4"/>
      <c r="F285" s="4"/>
      <c r="H285" s="3"/>
      <c r="I285" s="4"/>
      <c r="J285" s="4"/>
      <c r="K285" s="4"/>
      <c r="M285" s="3"/>
      <c r="N285" s="4"/>
      <c r="O285" s="4"/>
      <c r="P285" s="4"/>
    </row>
    <row r="286" spans="1:16" ht="24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ht="24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ht="24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ht="24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ht="24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ht="24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ht="24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ht="24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ht="24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ht="24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ht="24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ht="24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ht="24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ht="24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ht="24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ht="24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ht="24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24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ht="24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ht="24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ht="24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ht="24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ht="24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ht="24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ht="24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ht="24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ht="24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24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24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ht="24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ht="24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ht="24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ht="24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ht="24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ht="24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ht="24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ht="24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ht="24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ht="24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ht="24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</sheetData>
  <sheetProtection/>
  <mergeCells count="242">
    <mergeCell ref="L120:Q120"/>
    <mergeCell ref="L272:L273"/>
    <mergeCell ref="M272:P272"/>
    <mergeCell ref="L30:Q30"/>
    <mergeCell ref="L31:Q31"/>
    <mergeCell ref="L32:Q32"/>
    <mergeCell ref="L33:Q33"/>
    <mergeCell ref="L60:Q60"/>
    <mergeCell ref="L61:Q61"/>
    <mergeCell ref="L62:Q62"/>
    <mergeCell ref="L63:Q63"/>
    <mergeCell ref="G63:K63"/>
    <mergeCell ref="G88:K88"/>
    <mergeCell ref="G89:K89"/>
    <mergeCell ref="G90:K90"/>
    <mergeCell ref="G91:K91"/>
    <mergeCell ref="M65:P65"/>
    <mergeCell ref="N84:O84"/>
    <mergeCell ref="N85:O85"/>
    <mergeCell ref="L86:M86"/>
    <mergeCell ref="G117:K117"/>
    <mergeCell ref="G1:K1"/>
    <mergeCell ref="G2:K2"/>
    <mergeCell ref="G3:K3"/>
    <mergeCell ref="G4:K4"/>
    <mergeCell ref="G30:K30"/>
    <mergeCell ref="G31:K31"/>
    <mergeCell ref="G32:K32"/>
    <mergeCell ref="G33:K33"/>
    <mergeCell ref="G115:H115"/>
    <mergeCell ref="L1:P1"/>
    <mergeCell ref="L2:P2"/>
    <mergeCell ref="L3:P3"/>
    <mergeCell ref="L4:P4"/>
    <mergeCell ref="L6:L7"/>
    <mergeCell ref="M6:P6"/>
    <mergeCell ref="N27:O27"/>
    <mergeCell ref="N28:O28"/>
    <mergeCell ref="L29:M29"/>
    <mergeCell ref="N29:O29"/>
    <mergeCell ref="L35:L36"/>
    <mergeCell ref="M35:P35"/>
    <mergeCell ref="N55:O55"/>
    <mergeCell ref="L56:M56"/>
    <mergeCell ref="N56:O56"/>
    <mergeCell ref="G118:K118"/>
    <mergeCell ref="G119:K119"/>
    <mergeCell ref="G120:K120"/>
    <mergeCell ref="L57:M57"/>
    <mergeCell ref="N57:O57"/>
    <mergeCell ref="N58:O58"/>
    <mergeCell ref="L65:L66"/>
    <mergeCell ref="N86:O86"/>
    <mergeCell ref="N87:O87"/>
    <mergeCell ref="L94:L95"/>
    <mergeCell ref="M94:P94"/>
    <mergeCell ref="N113:O113"/>
    <mergeCell ref="L88:Q88"/>
    <mergeCell ref="L89:Q89"/>
    <mergeCell ref="L90:Q90"/>
    <mergeCell ref="L91:Q91"/>
    <mergeCell ref="L114:M114"/>
    <mergeCell ref="N114:O114"/>
    <mergeCell ref="L115:M115"/>
    <mergeCell ref="N115:O115"/>
    <mergeCell ref="N116:O116"/>
    <mergeCell ref="L122:L123"/>
    <mergeCell ref="M122:P122"/>
    <mergeCell ref="L117:Q117"/>
    <mergeCell ref="L118:Q118"/>
    <mergeCell ref="L119:Q119"/>
    <mergeCell ref="N142:O142"/>
    <mergeCell ref="L143:M143"/>
    <mergeCell ref="N143:O143"/>
    <mergeCell ref="L144:M144"/>
    <mergeCell ref="N144:O144"/>
    <mergeCell ref="N145:O145"/>
    <mergeCell ref="G272:G273"/>
    <mergeCell ref="H272:K272"/>
    <mergeCell ref="L152:L153"/>
    <mergeCell ref="M152:P152"/>
    <mergeCell ref="L182:L183"/>
    <mergeCell ref="M182:P182"/>
    <mergeCell ref="L212:L213"/>
    <mergeCell ref="M212:P212"/>
    <mergeCell ref="L242:L243"/>
    <mergeCell ref="M242:P242"/>
    <mergeCell ref="G182:G183"/>
    <mergeCell ref="H182:K182"/>
    <mergeCell ref="G212:G213"/>
    <mergeCell ref="H212:K212"/>
    <mergeCell ref="G242:G243"/>
    <mergeCell ref="H242:K242"/>
    <mergeCell ref="G143:H143"/>
    <mergeCell ref="I143:J143"/>
    <mergeCell ref="G144:H144"/>
    <mergeCell ref="I144:J144"/>
    <mergeCell ref="I145:J145"/>
    <mergeCell ref="G152:G153"/>
    <mergeCell ref="H152:K152"/>
    <mergeCell ref="I115:J115"/>
    <mergeCell ref="I116:J116"/>
    <mergeCell ref="G122:G123"/>
    <mergeCell ref="H122:K122"/>
    <mergeCell ref="I142:J142"/>
    <mergeCell ref="I87:J87"/>
    <mergeCell ref="G94:G95"/>
    <mergeCell ref="H94:K94"/>
    <mergeCell ref="I113:J113"/>
    <mergeCell ref="G114:H114"/>
    <mergeCell ref="I114:J114"/>
    <mergeCell ref="I58:J58"/>
    <mergeCell ref="G65:G66"/>
    <mergeCell ref="H65:K65"/>
    <mergeCell ref="I84:J84"/>
    <mergeCell ref="I85:J85"/>
    <mergeCell ref="G86:H86"/>
    <mergeCell ref="I86:J86"/>
    <mergeCell ref="G60:K60"/>
    <mergeCell ref="G61:K61"/>
    <mergeCell ref="G62:K62"/>
    <mergeCell ref="G35:G36"/>
    <mergeCell ref="H35:K35"/>
    <mergeCell ref="I55:J55"/>
    <mergeCell ref="G56:H56"/>
    <mergeCell ref="I56:J56"/>
    <mergeCell ref="G57:H57"/>
    <mergeCell ref="I57:J57"/>
    <mergeCell ref="G6:G7"/>
    <mergeCell ref="H6:K6"/>
    <mergeCell ref="I27:J27"/>
    <mergeCell ref="I28:J28"/>
    <mergeCell ref="G29:H29"/>
    <mergeCell ref="I29:J29"/>
    <mergeCell ref="A1:F1"/>
    <mergeCell ref="A2:F2"/>
    <mergeCell ref="A3:F3"/>
    <mergeCell ref="A4:F4"/>
    <mergeCell ref="A6:A7"/>
    <mergeCell ref="B6:B7"/>
    <mergeCell ref="C6:F6"/>
    <mergeCell ref="D27:E27"/>
    <mergeCell ref="D28:E28"/>
    <mergeCell ref="B29:C29"/>
    <mergeCell ref="D29:E29"/>
    <mergeCell ref="A30:F30"/>
    <mergeCell ref="A31:F31"/>
    <mergeCell ref="A32:F32"/>
    <mergeCell ref="A33:F33"/>
    <mergeCell ref="A35:A36"/>
    <mergeCell ref="B35:B36"/>
    <mergeCell ref="C35:F35"/>
    <mergeCell ref="D55:E55"/>
    <mergeCell ref="B56:C56"/>
    <mergeCell ref="D56:E56"/>
    <mergeCell ref="B57:C57"/>
    <mergeCell ref="D57:E57"/>
    <mergeCell ref="D58:E58"/>
    <mergeCell ref="A60:F60"/>
    <mergeCell ref="A61:F61"/>
    <mergeCell ref="A62:F62"/>
    <mergeCell ref="A63:F63"/>
    <mergeCell ref="A65:A66"/>
    <mergeCell ref="B65:B66"/>
    <mergeCell ref="C65:F65"/>
    <mergeCell ref="D84:E84"/>
    <mergeCell ref="D85:E85"/>
    <mergeCell ref="B86:C86"/>
    <mergeCell ref="D86:E86"/>
    <mergeCell ref="D87:E87"/>
    <mergeCell ref="A88:F88"/>
    <mergeCell ref="A89:F89"/>
    <mergeCell ref="A90:F90"/>
    <mergeCell ref="A91:F91"/>
    <mergeCell ref="A92:F92"/>
    <mergeCell ref="A94:A95"/>
    <mergeCell ref="B94:B95"/>
    <mergeCell ref="C94:F94"/>
    <mergeCell ref="D113:E113"/>
    <mergeCell ref="B114:C114"/>
    <mergeCell ref="D114:E114"/>
    <mergeCell ref="B115:C115"/>
    <mergeCell ref="D115:E115"/>
    <mergeCell ref="D116:E116"/>
    <mergeCell ref="A117:F117"/>
    <mergeCell ref="A118:F118"/>
    <mergeCell ref="A119:F119"/>
    <mergeCell ref="A120:F120"/>
    <mergeCell ref="A122:A123"/>
    <mergeCell ref="B122:B123"/>
    <mergeCell ref="C122:F122"/>
    <mergeCell ref="D142:E142"/>
    <mergeCell ref="B143:C143"/>
    <mergeCell ref="D143:E143"/>
    <mergeCell ref="B144:C144"/>
    <mergeCell ref="D144:E144"/>
    <mergeCell ref="D145:E145"/>
    <mergeCell ref="A146:F146"/>
    <mergeCell ref="A147:F147"/>
    <mergeCell ref="A148:F148"/>
    <mergeCell ref="A149:F149"/>
    <mergeCell ref="A150:F150"/>
    <mergeCell ref="A152:A153"/>
    <mergeCell ref="B152:B153"/>
    <mergeCell ref="C152:F152"/>
    <mergeCell ref="A165:B165"/>
    <mergeCell ref="A176:F176"/>
    <mergeCell ref="A177:F177"/>
    <mergeCell ref="A178:F178"/>
    <mergeCell ref="A179:F179"/>
    <mergeCell ref="A180:F180"/>
    <mergeCell ref="A182:A183"/>
    <mergeCell ref="B182:B183"/>
    <mergeCell ref="C182:F182"/>
    <mergeCell ref="A195:B195"/>
    <mergeCell ref="A206:F206"/>
    <mergeCell ref="A207:F207"/>
    <mergeCell ref="A208:F208"/>
    <mergeCell ref="A209:F209"/>
    <mergeCell ref="A210:F210"/>
    <mergeCell ref="A212:A213"/>
    <mergeCell ref="B212:B213"/>
    <mergeCell ref="C212:F212"/>
    <mergeCell ref="A225:B225"/>
    <mergeCell ref="A236:F236"/>
    <mergeCell ref="A237:F237"/>
    <mergeCell ref="A238:F238"/>
    <mergeCell ref="A239:F239"/>
    <mergeCell ref="A240:F240"/>
    <mergeCell ref="A242:A243"/>
    <mergeCell ref="B242:B243"/>
    <mergeCell ref="C242:F242"/>
    <mergeCell ref="A255:B255"/>
    <mergeCell ref="A266:F266"/>
    <mergeCell ref="A267:F267"/>
    <mergeCell ref="A285:B285"/>
    <mergeCell ref="A268:F268"/>
    <mergeCell ref="A269:F269"/>
    <mergeCell ref="A270:F270"/>
    <mergeCell ref="A272:A273"/>
    <mergeCell ref="B272:B273"/>
    <mergeCell ref="C272:F272"/>
  </mergeCells>
  <printOptions/>
  <pageMargins left="0.7086614173228347" right="0.4724409448818898" top="0.7480314960629921" bottom="1.0236220472440944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Q325"/>
  <sheetViews>
    <sheetView view="pageBreakPreview" zoomScaleSheetLayoutView="100" workbookViewId="0" topLeftCell="D130">
      <selection activeCell="G143" sqref="G143:H143"/>
    </sheetView>
  </sheetViews>
  <sheetFormatPr defaultColWidth="9.140625" defaultRowHeight="12.75"/>
  <cols>
    <col min="1" max="1" width="8.8515625" style="1" hidden="1" customWidth="1"/>
    <col min="2" max="2" width="22.28125" style="1" customWidth="1"/>
    <col min="3" max="3" width="16.7109375" style="1" customWidth="1"/>
    <col min="4" max="4" width="16.140625" style="1" customWidth="1"/>
    <col min="5" max="5" width="18.28125" style="1" customWidth="1"/>
    <col min="6" max="6" width="17.421875" style="1" customWidth="1"/>
    <col min="7" max="7" width="22.28125" style="1" customWidth="1"/>
    <col min="8" max="8" width="16.7109375" style="1" customWidth="1"/>
    <col min="9" max="9" width="16.140625" style="1" customWidth="1"/>
    <col min="10" max="10" width="18.28125" style="1" customWidth="1"/>
    <col min="11" max="11" width="17.421875" style="1" customWidth="1"/>
    <col min="12" max="12" width="22.7109375" style="1" customWidth="1"/>
    <col min="13" max="13" width="16.57421875" style="1" customWidth="1"/>
    <col min="14" max="14" width="16.421875" style="1" customWidth="1"/>
    <col min="15" max="15" width="17.8515625" style="1" customWidth="1"/>
    <col min="16" max="16" width="18.421875" style="1" customWidth="1"/>
    <col min="17" max="16384" width="9.140625" style="1" customWidth="1"/>
  </cols>
  <sheetData>
    <row r="1" spans="1:17" ht="24.75">
      <c r="A1" s="59" t="s">
        <v>0</v>
      </c>
      <c r="B1" s="59"/>
      <c r="C1" s="59"/>
      <c r="D1" s="59"/>
      <c r="E1" s="59"/>
      <c r="F1" s="59"/>
      <c r="G1" s="59" t="s">
        <v>0</v>
      </c>
      <c r="H1" s="59"/>
      <c r="I1" s="59"/>
      <c r="J1" s="59"/>
      <c r="K1" s="59"/>
      <c r="L1" s="59" t="s">
        <v>0</v>
      </c>
      <c r="M1" s="59"/>
      <c r="N1" s="59"/>
      <c r="O1" s="59"/>
      <c r="P1" s="59"/>
      <c r="Q1" s="59"/>
    </row>
    <row r="2" spans="1:17" ht="24.75">
      <c r="A2" s="59" t="s">
        <v>20</v>
      </c>
      <c r="B2" s="59"/>
      <c r="C2" s="59"/>
      <c r="D2" s="59"/>
      <c r="E2" s="59"/>
      <c r="F2" s="59"/>
      <c r="G2" s="59" t="s">
        <v>20</v>
      </c>
      <c r="H2" s="59"/>
      <c r="I2" s="59"/>
      <c r="J2" s="59"/>
      <c r="K2" s="59"/>
      <c r="L2" s="59" t="s">
        <v>20</v>
      </c>
      <c r="M2" s="59"/>
      <c r="N2" s="59"/>
      <c r="O2" s="59"/>
      <c r="P2" s="59"/>
      <c r="Q2" s="59"/>
    </row>
    <row r="3" spans="1:17" ht="24.75">
      <c r="A3" s="59" t="s">
        <v>63</v>
      </c>
      <c r="B3" s="59"/>
      <c r="C3" s="59"/>
      <c r="D3" s="59"/>
      <c r="E3" s="59"/>
      <c r="F3" s="59"/>
      <c r="G3" s="59" t="s">
        <v>66</v>
      </c>
      <c r="H3" s="59"/>
      <c r="I3" s="59"/>
      <c r="J3" s="59"/>
      <c r="K3" s="59"/>
      <c r="L3" s="59" t="s">
        <v>68</v>
      </c>
      <c r="M3" s="59"/>
      <c r="N3" s="59"/>
      <c r="O3" s="59"/>
      <c r="P3" s="59"/>
      <c r="Q3" s="59"/>
    </row>
    <row r="4" spans="1:17" ht="24.75">
      <c r="A4" s="59" t="s">
        <v>75</v>
      </c>
      <c r="B4" s="59"/>
      <c r="C4" s="59"/>
      <c r="D4" s="59"/>
      <c r="E4" s="59"/>
      <c r="F4" s="59"/>
      <c r="G4" s="59" t="s">
        <v>76</v>
      </c>
      <c r="H4" s="59"/>
      <c r="I4" s="59"/>
      <c r="J4" s="59"/>
      <c r="K4" s="59"/>
      <c r="L4" s="59" t="s">
        <v>80</v>
      </c>
      <c r="M4" s="59"/>
      <c r="N4" s="59"/>
      <c r="O4" s="59"/>
      <c r="P4" s="59"/>
      <c r="Q4" s="59"/>
    </row>
    <row r="6" spans="1:16" ht="24.75">
      <c r="A6" s="63" t="s">
        <v>1</v>
      </c>
      <c r="B6" s="63" t="s">
        <v>2</v>
      </c>
      <c r="C6" s="65" t="s">
        <v>3</v>
      </c>
      <c r="D6" s="66"/>
      <c r="E6" s="66"/>
      <c r="F6" s="67"/>
      <c r="G6" s="63" t="s">
        <v>2</v>
      </c>
      <c r="H6" s="65" t="s">
        <v>3</v>
      </c>
      <c r="I6" s="66"/>
      <c r="J6" s="66"/>
      <c r="K6" s="67"/>
      <c r="L6" s="63" t="s">
        <v>2</v>
      </c>
      <c r="M6" s="65" t="s">
        <v>3</v>
      </c>
      <c r="N6" s="66"/>
      <c r="O6" s="66"/>
      <c r="P6" s="67"/>
    </row>
    <row r="7" spans="1:16" ht="24.75">
      <c r="A7" s="64"/>
      <c r="B7" s="64"/>
      <c r="C7" s="6" t="s">
        <v>4</v>
      </c>
      <c r="D7" s="5" t="s">
        <v>44</v>
      </c>
      <c r="E7" s="6" t="s">
        <v>45</v>
      </c>
      <c r="F7" s="6" t="s">
        <v>46</v>
      </c>
      <c r="G7" s="64"/>
      <c r="H7" s="6" t="s">
        <v>4</v>
      </c>
      <c r="I7" s="5" t="s">
        <v>44</v>
      </c>
      <c r="J7" s="6" t="s">
        <v>45</v>
      </c>
      <c r="K7" s="6" t="s">
        <v>46</v>
      </c>
      <c r="L7" s="64"/>
      <c r="M7" s="6" t="s">
        <v>4</v>
      </c>
      <c r="N7" s="5" t="s">
        <v>44</v>
      </c>
      <c r="O7" s="6" t="s">
        <v>45</v>
      </c>
      <c r="P7" s="6" t="s">
        <v>46</v>
      </c>
    </row>
    <row r="8" spans="1:16" ht="24.75">
      <c r="A8" s="7">
        <v>1</v>
      </c>
      <c r="B8" s="8" t="s">
        <v>6</v>
      </c>
      <c r="C8" s="9">
        <v>329035</v>
      </c>
      <c r="D8" s="9">
        <v>109678</v>
      </c>
      <c r="E8" s="9">
        <v>109678</v>
      </c>
      <c r="F8" s="9">
        <v>109678</v>
      </c>
      <c r="G8" s="8" t="s">
        <v>6</v>
      </c>
      <c r="H8" s="9">
        <v>329035</v>
      </c>
      <c r="I8" s="9">
        <v>109678</v>
      </c>
      <c r="J8" s="9">
        <v>109678</v>
      </c>
      <c r="K8" s="9">
        <v>109678</v>
      </c>
      <c r="L8" s="8" t="s">
        <v>6</v>
      </c>
      <c r="M8" s="9">
        <v>329035</v>
      </c>
      <c r="N8" s="9">
        <v>109678</v>
      </c>
      <c r="O8" s="9">
        <v>109678</v>
      </c>
      <c r="P8" s="9">
        <v>109678</v>
      </c>
    </row>
    <row r="9" spans="1:16" ht="24.75">
      <c r="A9" s="7">
        <v>2</v>
      </c>
      <c r="B9" s="10" t="s">
        <v>7</v>
      </c>
      <c r="C9" s="11">
        <f>816380+350500+235500+27500</f>
        <v>1429880</v>
      </c>
      <c r="D9" s="11">
        <v>200000</v>
      </c>
      <c r="E9" s="11">
        <v>272000</v>
      </c>
      <c r="F9" s="11">
        <v>344380</v>
      </c>
      <c r="G9" s="10" t="s">
        <v>7</v>
      </c>
      <c r="H9" s="11">
        <f>816380+350500+235500+27500</f>
        <v>1429880</v>
      </c>
      <c r="I9" s="11">
        <v>200000</v>
      </c>
      <c r="J9" s="11">
        <v>272000</v>
      </c>
      <c r="K9" s="11">
        <v>344380</v>
      </c>
      <c r="L9" s="10" t="s">
        <v>7</v>
      </c>
      <c r="M9" s="11">
        <f>816380+350500+235500+27500</f>
        <v>1429880</v>
      </c>
      <c r="N9" s="11">
        <v>200000</v>
      </c>
      <c r="O9" s="11">
        <v>272000</v>
      </c>
      <c r="P9" s="11">
        <v>344380</v>
      </c>
    </row>
    <row r="10" spans="1:16" ht="24.75">
      <c r="A10" s="7">
        <v>3</v>
      </c>
      <c r="B10" s="10" t="s">
        <v>8</v>
      </c>
      <c r="C10" s="11">
        <v>78500</v>
      </c>
      <c r="D10" s="11">
        <v>26000</v>
      </c>
      <c r="E10" s="11">
        <v>26000</v>
      </c>
      <c r="F10" s="11">
        <v>26500</v>
      </c>
      <c r="G10" s="10" t="s">
        <v>8</v>
      </c>
      <c r="H10" s="11">
        <v>78500</v>
      </c>
      <c r="I10" s="11">
        <v>26000</v>
      </c>
      <c r="J10" s="11">
        <v>26000</v>
      </c>
      <c r="K10" s="11">
        <v>26500</v>
      </c>
      <c r="L10" s="10" t="s">
        <v>8</v>
      </c>
      <c r="M10" s="11">
        <v>78500</v>
      </c>
      <c r="N10" s="11">
        <v>26000</v>
      </c>
      <c r="O10" s="11">
        <v>26000</v>
      </c>
      <c r="P10" s="11">
        <v>26500</v>
      </c>
    </row>
    <row r="11" spans="1:16" ht="24.75">
      <c r="A11" s="7">
        <v>4</v>
      </c>
      <c r="B11" s="10" t="s">
        <v>9</v>
      </c>
      <c r="C11" s="11">
        <v>0</v>
      </c>
      <c r="D11" s="11">
        <f>+D40+D70+D99</f>
        <v>0</v>
      </c>
      <c r="E11" s="11">
        <v>0</v>
      </c>
      <c r="F11" s="11">
        <f>+F40+F70+F99</f>
        <v>0</v>
      </c>
      <c r="G11" s="10" t="s">
        <v>9</v>
      </c>
      <c r="H11" s="11">
        <v>0</v>
      </c>
      <c r="I11" s="11">
        <f>+I40+I70+I99</f>
        <v>0</v>
      </c>
      <c r="J11" s="11">
        <v>0</v>
      </c>
      <c r="K11" s="11">
        <f>+K40+K70+K99</f>
        <v>0</v>
      </c>
      <c r="L11" s="10" t="s">
        <v>9</v>
      </c>
      <c r="M11" s="11">
        <v>0</v>
      </c>
      <c r="N11" s="11">
        <f>+N40+N70+N99</f>
        <v>0</v>
      </c>
      <c r="O11" s="11">
        <v>0</v>
      </c>
      <c r="P11" s="11">
        <f>+P40+P70+P99</f>
        <v>0</v>
      </c>
    </row>
    <row r="12" spans="1:16" ht="24.75">
      <c r="A12" s="7">
        <v>5</v>
      </c>
      <c r="B12" s="10" t="s">
        <v>10</v>
      </c>
      <c r="C12" s="11">
        <f>50000+25375+3750+2500</f>
        <v>81625</v>
      </c>
      <c r="D12" s="11">
        <v>27208</v>
      </c>
      <c r="E12" s="11">
        <v>27208</v>
      </c>
      <c r="F12" s="11">
        <v>27208</v>
      </c>
      <c r="G12" s="10" t="s">
        <v>10</v>
      </c>
      <c r="H12" s="11">
        <f>50000+25375+3750+2500</f>
        <v>81625</v>
      </c>
      <c r="I12" s="11">
        <v>27208</v>
      </c>
      <c r="J12" s="11">
        <v>27208</v>
      </c>
      <c r="K12" s="11">
        <v>27208</v>
      </c>
      <c r="L12" s="10" t="s">
        <v>10</v>
      </c>
      <c r="M12" s="11">
        <f>50000+25375+3750+2500</f>
        <v>81625</v>
      </c>
      <c r="N12" s="11">
        <v>27208</v>
      </c>
      <c r="O12" s="11">
        <v>27208</v>
      </c>
      <c r="P12" s="11">
        <v>27208</v>
      </c>
    </row>
    <row r="13" spans="1:16" ht="24.75">
      <c r="A13" s="7">
        <v>6</v>
      </c>
      <c r="B13" s="10" t="s">
        <v>11</v>
      </c>
      <c r="C13" s="11">
        <f>740375+47500+119000+299250</f>
        <v>1206125</v>
      </c>
      <c r="D13" s="11">
        <v>400000</v>
      </c>
      <c r="E13" s="11">
        <v>400000</v>
      </c>
      <c r="F13" s="11">
        <v>406125</v>
      </c>
      <c r="G13" s="10" t="s">
        <v>11</v>
      </c>
      <c r="H13" s="11">
        <f>740375+47500+119000+299250</f>
        <v>1206125</v>
      </c>
      <c r="I13" s="11">
        <v>400000</v>
      </c>
      <c r="J13" s="11">
        <v>400000</v>
      </c>
      <c r="K13" s="11">
        <v>406125</v>
      </c>
      <c r="L13" s="10" t="s">
        <v>11</v>
      </c>
      <c r="M13" s="11">
        <f>740375+47500+119000+299250</f>
        <v>1206125</v>
      </c>
      <c r="N13" s="11">
        <v>400000</v>
      </c>
      <c r="O13" s="11">
        <v>400000</v>
      </c>
      <c r="P13" s="11">
        <v>406125</v>
      </c>
    </row>
    <row r="14" spans="1:16" ht="24.75">
      <c r="A14" s="7">
        <v>7</v>
      </c>
      <c r="B14" s="10" t="s">
        <v>12</v>
      </c>
      <c r="C14" s="11">
        <f>68038+131000+7500+170000</f>
        <v>376538</v>
      </c>
      <c r="D14" s="11">
        <v>125000</v>
      </c>
      <c r="E14" s="11">
        <v>125000</v>
      </c>
      <c r="F14" s="11">
        <v>126535</v>
      </c>
      <c r="G14" s="10" t="s">
        <v>12</v>
      </c>
      <c r="H14" s="11">
        <f>68038+131000+7500+170000</f>
        <v>376538</v>
      </c>
      <c r="I14" s="11">
        <v>125000</v>
      </c>
      <c r="J14" s="11">
        <v>125000</v>
      </c>
      <c r="K14" s="11">
        <v>126535</v>
      </c>
      <c r="L14" s="10" t="s">
        <v>12</v>
      </c>
      <c r="M14" s="11">
        <f>68038+131000+7500+170000</f>
        <v>376538</v>
      </c>
      <c r="N14" s="11">
        <v>125000</v>
      </c>
      <c r="O14" s="11">
        <v>125000</v>
      </c>
      <c r="P14" s="11">
        <v>126535</v>
      </c>
    </row>
    <row r="15" spans="1:16" ht="24.75">
      <c r="A15" s="7">
        <v>8</v>
      </c>
      <c r="B15" s="10" t="s">
        <v>13</v>
      </c>
      <c r="C15" s="11">
        <f>125000+12500</f>
        <v>137500</v>
      </c>
      <c r="D15" s="11">
        <v>44000</v>
      </c>
      <c r="E15" s="11">
        <v>44000</v>
      </c>
      <c r="F15" s="11">
        <v>49500</v>
      </c>
      <c r="G15" s="10" t="s">
        <v>13</v>
      </c>
      <c r="H15" s="11">
        <f>125000+12500</f>
        <v>137500</v>
      </c>
      <c r="I15" s="11">
        <v>44000</v>
      </c>
      <c r="J15" s="11">
        <v>44000</v>
      </c>
      <c r="K15" s="11">
        <v>49500</v>
      </c>
      <c r="L15" s="10" t="s">
        <v>13</v>
      </c>
      <c r="M15" s="11">
        <f>125000+12500</f>
        <v>137500</v>
      </c>
      <c r="N15" s="11">
        <v>44000</v>
      </c>
      <c r="O15" s="11">
        <v>44000</v>
      </c>
      <c r="P15" s="11">
        <v>49500</v>
      </c>
    </row>
    <row r="16" spans="1:16" ht="24.75">
      <c r="A16" s="7">
        <v>9</v>
      </c>
      <c r="B16" s="10" t="s">
        <v>14</v>
      </c>
      <c r="C16" s="11">
        <v>331000</v>
      </c>
      <c r="D16" s="11">
        <v>165500</v>
      </c>
      <c r="E16" s="11">
        <v>165500</v>
      </c>
      <c r="F16" s="11">
        <v>0</v>
      </c>
      <c r="G16" s="10" t="s">
        <v>14</v>
      </c>
      <c r="H16" s="11">
        <v>331000</v>
      </c>
      <c r="I16" s="11">
        <v>165500</v>
      </c>
      <c r="J16" s="11">
        <v>165500</v>
      </c>
      <c r="K16" s="11">
        <v>0</v>
      </c>
      <c r="L16" s="10" t="s">
        <v>14</v>
      </c>
      <c r="M16" s="11">
        <v>331000</v>
      </c>
      <c r="N16" s="11">
        <v>165500</v>
      </c>
      <c r="O16" s="11">
        <v>165500</v>
      </c>
      <c r="P16" s="11">
        <v>0</v>
      </c>
    </row>
    <row r="17" spans="1:16" ht="24.75">
      <c r="A17" s="7">
        <v>10</v>
      </c>
      <c r="B17" s="10" t="s">
        <v>15</v>
      </c>
      <c r="C17" s="11">
        <f>99925+12500</f>
        <v>112425</v>
      </c>
      <c r="D17" s="11">
        <v>37475</v>
      </c>
      <c r="E17" s="11">
        <v>37475</v>
      </c>
      <c r="F17" s="11">
        <v>37475</v>
      </c>
      <c r="G17" s="10" t="s">
        <v>15</v>
      </c>
      <c r="H17" s="11">
        <f>99925+12500</f>
        <v>112425</v>
      </c>
      <c r="I17" s="11">
        <v>37475</v>
      </c>
      <c r="J17" s="11">
        <v>37475</v>
      </c>
      <c r="K17" s="11">
        <v>37475</v>
      </c>
      <c r="L17" s="10" t="s">
        <v>15</v>
      </c>
      <c r="M17" s="11">
        <f>99925+12500</f>
        <v>112425</v>
      </c>
      <c r="N17" s="11">
        <v>37475</v>
      </c>
      <c r="O17" s="11">
        <v>37475</v>
      </c>
      <c r="P17" s="11">
        <v>37475</v>
      </c>
    </row>
    <row r="18" spans="1:16" ht="24.75">
      <c r="A18" s="13">
        <v>11</v>
      </c>
      <c r="B18" s="14" t="s">
        <v>16</v>
      </c>
      <c r="C18" s="15">
        <v>864000</v>
      </c>
      <c r="D18" s="15">
        <v>288000</v>
      </c>
      <c r="E18" s="15">
        <v>288000</v>
      </c>
      <c r="F18" s="15">
        <v>288000</v>
      </c>
      <c r="G18" s="14" t="s">
        <v>16</v>
      </c>
      <c r="H18" s="15">
        <v>864000</v>
      </c>
      <c r="I18" s="15">
        <v>288000</v>
      </c>
      <c r="J18" s="15">
        <v>288000</v>
      </c>
      <c r="K18" s="15">
        <v>288000</v>
      </c>
      <c r="L18" s="14" t="s">
        <v>16</v>
      </c>
      <c r="M18" s="15">
        <v>864000</v>
      </c>
      <c r="N18" s="15">
        <v>288000</v>
      </c>
      <c r="O18" s="15">
        <v>288000</v>
      </c>
      <c r="P18" s="15">
        <v>288000</v>
      </c>
    </row>
    <row r="19" spans="1:16" ht="24.75">
      <c r="A19" s="38"/>
      <c r="B19" s="6" t="s">
        <v>4</v>
      </c>
      <c r="C19" s="17">
        <v>4946628</v>
      </c>
      <c r="D19" s="18">
        <v>1322861</v>
      </c>
      <c r="E19" s="18">
        <v>1494861</v>
      </c>
      <c r="F19" s="18">
        <v>1543361</v>
      </c>
      <c r="G19" s="6" t="s">
        <v>4</v>
      </c>
      <c r="H19" s="17">
        <v>4946628</v>
      </c>
      <c r="I19" s="18">
        <v>1322861</v>
      </c>
      <c r="J19" s="18">
        <v>1494861</v>
      </c>
      <c r="K19" s="18">
        <v>1543361</v>
      </c>
      <c r="L19" s="6" t="s">
        <v>4</v>
      </c>
      <c r="M19" s="17">
        <v>4946628</v>
      </c>
      <c r="N19" s="18">
        <v>1322861</v>
      </c>
      <c r="O19" s="18">
        <v>1494861</v>
      </c>
      <c r="P19" s="18">
        <v>1543361</v>
      </c>
    </row>
    <row r="21" ht="24.75">
      <c r="A21" s="1" t="s">
        <v>17</v>
      </c>
    </row>
    <row r="22" spans="2:12" ht="24.75">
      <c r="B22" s="1" t="s">
        <v>18</v>
      </c>
      <c r="G22" s="1" t="s">
        <v>18</v>
      </c>
      <c r="L22" s="1" t="s">
        <v>18</v>
      </c>
    </row>
    <row r="23" spans="2:12" ht="24.75">
      <c r="B23" s="1" t="s">
        <v>19</v>
      </c>
      <c r="G23" s="1" t="s">
        <v>19</v>
      </c>
      <c r="L23" s="1" t="s">
        <v>19</v>
      </c>
    </row>
    <row r="24" spans="2:12" ht="24.75">
      <c r="B24" s="1" t="s">
        <v>19</v>
      </c>
      <c r="G24" s="1" t="s">
        <v>19</v>
      </c>
      <c r="L24" s="1" t="s">
        <v>19</v>
      </c>
    </row>
    <row r="27" spans="2:15" ht="24.75">
      <c r="B27" s="1" t="s">
        <v>22</v>
      </c>
      <c r="D27" s="60" t="s">
        <v>23</v>
      </c>
      <c r="E27" s="60"/>
      <c r="G27" s="1" t="s">
        <v>22</v>
      </c>
      <c r="I27" s="60" t="s">
        <v>23</v>
      </c>
      <c r="J27" s="60"/>
      <c r="L27" s="1" t="s">
        <v>22</v>
      </c>
      <c r="N27" s="60" t="s">
        <v>23</v>
      </c>
      <c r="O27" s="60"/>
    </row>
    <row r="28" spans="2:15" ht="24.75">
      <c r="B28" s="1" t="s">
        <v>34</v>
      </c>
      <c r="D28" s="60" t="s">
        <v>29</v>
      </c>
      <c r="E28" s="60"/>
      <c r="G28" s="1" t="s">
        <v>34</v>
      </c>
      <c r="I28" s="60" t="s">
        <v>29</v>
      </c>
      <c r="J28" s="60"/>
      <c r="L28" s="1" t="s">
        <v>34</v>
      </c>
      <c r="N28" s="60" t="s">
        <v>29</v>
      </c>
      <c r="O28" s="60"/>
    </row>
    <row r="29" spans="2:15" ht="24.75">
      <c r="B29" s="60" t="s">
        <v>35</v>
      </c>
      <c r="C29" s="60"/>
      <c r="D29" s="60" t="s">
        <v>25</v>
      </c>
      <c r="E29" s="60"/>
      <c r="G29" s="60" t="s">
        <v>35</v>
      </c>
      <c r="H29" s="60"/>
      <c r="I29" s="60" t="s">
        <v>25</v>
      </c>
      <c r="J29" s="60"/>
      <c r="L29" s="60" t="s">
        <v>35</v>
      </c>
      <c r="M29" s="60"/>
      <c r="N29" s="60" t="s">
        <v>25</v>
      </c>
      <c r="O29" s="60"/>
    </row>
    <row r="30" spans="1:17" ht="24.75">
      <c r="A30" s="59" t="s">
        <v>0</v>
      </c>
      <c r="B30" s="59"/>
      <c r="C30" s="59"/>
      <c r="D30" s="59"/>
      <c r="E30" s="59"/>
      <c r="F30" s="59"/>
      <c r="G30" s="59" t="s">
        <v>0</v>
      </c>
      <c r="H30" s="59"/>
      <c r="I30" s="59"/>
      <c r="J30" s="59"/>
      <c r="K30" s="59"/>
      <c r="L30" s="59" t="s">
        <v>0</v>
      </c>
      <c r="M30" s="59"/>
      <c r="N30" s="59"/>
      <c r="O30" s="59"/>
      <c r="P30" s="59"/>
      <c r="Q30" s="59"/>
    </row>
    <row r="31" spans="1:17" ht="24.75">
      <c r="A31" s="59" t="s">
        <v>26</v>
      </c>
      <c r="B31" s="59"/>
      <c r="C31" s="59"/>
      <c r="D31" s="59"/>
      <c r="E31" s="59"/>
      <c r="F31" s="59"/>
      <c r="G31" s="59" t="s">
        <v>26</v>
      </c>
      <c r="H31" s="59"/>
      <c r="I31" s="59"/>
      <c r="J31" s="59"/>
      <c r="K31" s="59"/>
      <c r="L31" s="59" t="s">
        <v>26</v>
      </c>
      <c r="M31" s="59"/>
      <c r="N31" s="59"/>
      <c r="O31" s="59"/>
      <c r="P31" s="59"/>
      <c r="Q31" s="59"/>
    </row>
    <row r="32" spans="1:17" ht="24.75">
      <c r="A32" s="59" t="s">
        <v>63</v>
      </c>
      <c r="B32" s="59"/>
      <c r="C32" s="59"/>
      <c r="D32" s="59"/>
      <c r="E32" s="59"/>
      <c r="F32" s="59"/>
      <c r="G32" s="59" t="s">
        <v>66</v>
      </c>
      <c r="H32" s="59"/>
      <c r="I32" s="59"/>
      <c r="J32" s="59"/>
      <c r="K32" s="59"/>
      <c r="L32" s="59" t="s">
        <v>68</v>
      </c>
      <c r="M32" s="59"/>
      <c r="N32" s="59"/>
      <c r="O32" s="59"/>
      <c r="P32" s="59"/>
      <c r="Q32" s="59"/>
    </row>
    <row r="33" spans="1:17" ht="24.75">
      <c r="A33" s="59" t="s">
        <v>77</v>
      </c>
      <c r="B33" s="59"/>
      <c r="C33" s="59"/>
      <c r="D33" s="59"/>
      <c r="E33" s="59"/>
      <c r="F33" s="59"/>
      <c r="G33" s="59" t="s">
        <v>78</v>
      </c>
      <c r="H33" s="59"/>
      <c r="I33" s="59"/>
      <c r="J33" s="59"/>
      <c r="K33" s="59"/>
      <c r="L33" s="59" t="s">
        <v>81</v>
      </c>
      <c r="M33" s="59"/>
      <c r="N33" s="59"/>
      <c r="O33" s="59"/>
      <c r="P33" s="59"/>
      <c r="Q33" s="59"/>
    </row>
    <row r="35" spans="1:16" ht="24.75">
      <c r="A35" s="63" t="s">
        <v>1</v>
      </c>
      <c r="B35" s="63" t="s">
        <v>2</v>
      </c>
      <c r="C35" s="65" t="s">
        <v>3</v>
      </c>
      <c r="D35" s="66"/>
      <c r="E35" s="66"/>
      <c r="F35" s="67"/>
      <c r="G35" s="63" t="s">
        <v>2</v>
      </c>
      <c r="H35" s="65" t="s">
        <v>3</v>
      </c>
      <c r="I35" s="66"/>
      <c r="J35" s="66"/>
      <c r="K35" s="67"/>
      <c r="L35" s="63" t="s">
        <v>2</v>
      </c>
      <c r="M35" s="65" t="s">
        <v>3</v>
      </c>
      <c r="N35" s="66"/>
      <c r="O35" s="66"/>
      <c r="P35" s="67"/>
    </row>
    <row r="36" spans="1:16" ht="24.75">
      <c r="A36" s="64"/>
      <c r="B36" s="64"/>
      <c r="C36" s="6" t="s">
        <v>4</v>
      </c>
      <c r="D36" s="5" t="s">
        <v>44</v>
      </c>
      <c r="E36" s="6" t="s">
        <v>45</v>
      </c>
      <c r="F36" s="6" t="s">
        <v>46</v>
      </c>
      <c r="G36" s="64"/>
      <c r="H36" s="6" t="s">
        <v>4</v>
      </c>
      <c r="I36" s="5" t="s">
        <v>44</v>
      </c>
      <c r="J36" s="6" t="s">
        <v>45</v>
      </c>
      <c r="K36" s="6" t="s">
        <v>46</v>
      </c>
      <c r="L36" s="64"/>
      <c r="M36" s="6" t="s">
        <v>4</v>
      </c>
      <c r="N36" s="5" t="s">
        <v>44</v>
      </c>
      <c r="O36" s="6" t="s">
        <v>45</v>
      </c>
      <c r="P36" s="6" t="s">
        <v>46</v>
      </c>
    </row>
    <row r="37" spans="1:16" ht="24.75">
      <c r="A37" s="7">
        <v>1</v>
      </c>
      <c r="B37" s="8" t="s">
        <v>6</v>
      </c>
      <c r="C37" s="9">
        <v>329035</v>
      </c>
      <c r="D37" s="9">
        <v>109678</v>
      </c>
      <c r="E37" s="9">
        <v>109678</v>
      </c>
      <c r="F37" s="9">
        <v>109678</v>
      </c>
      <c r="G37" s="8" t="s">
        <v>6</v>
      </c>
      <c r="H37" s="9">
        <v>329035</v>
      </c>
      <c r="I37" s="9">
        <v>109678</v>
      </c>
      <c r="J37" s="9">
        <v>109678</v>
      </c>
      <c r="K37" s="9">
        <v>109678</v>
      </c>
      <c r="L37" s="8" t="s">
        <v>6</v>
      </c>
      <c r="M37" s="9">
        <v>329035</v>
      </c>
      <c r="N37" s="9">
        <v>109678</v>
      </c>
      <c r="O37" s="9">
        <v>109678</v>
      </c>
      <c r="P37" s="9">
        <v>109678</v>
      </c>
    </row>
    <row r="38" spans="1:16" ht="24.75">
      <c r="A38" s="7">
        <v>2</v>
      </c>
      <c r="B38" s="10" t="s">
        <v>7</v>
      </c>
      <c r="C38" s="11">
        <v>816380</v>
      </c>
      <c r="D38" s="11">
        <v>200000</v>
      </c>
      <c r="E38" s="12">
        <v>272000</v>
      </c>
      <c r="F38" s="11">
        <v>344380</v>
      </c>
      <c r="G38" s="10" t="s">
        <v>7</v>
      </c>
      <c r="H38" s="11">
        <v>816380</v>
      </c>
      <c r="I38" s="11">
        <v>200000</v>
      </c>
      <c r="J38" s="12">
        <v>272000</v>
      </c>
      <c r="K38" s="11">
        <v>344380</v>
      </c>
      <c r="L38" s="10" t="s">
        <v>7</v>
      </c>
      <c r="M38" s="11">
        <v>816380</v>
      </c>
      <c r="N38" s="11">
        <v>200000</v>
      </c>
      <c r="O38" s="12">
        <v>272000</v>
      </c>
      <c r="P38" s="11">
        <v>344380</v>
      </c>
    </row>
    <row r="39" spans="1:16" ht="24.75">
      <c r="A39" s="7">
        <v>3</v>
      </c>
      <c r="B39" s="10" t="s">
        <v>8</v>
      </c>
      <c r="C39" s="11">
        <v>0</v>
      </c>
      <c r="D39" s="11">
        <v>0</v>
      </c>
      <c r="E39" s="10">
        <v>0</v>
      </c>
      <c r="F39" s="11">
        <v>0</v>
      </c>
      <c r="G39" s="10" t="s">
        <v>8</v>
      </c>
      <c r="H39" s="11">
        <v>0</v>
      </c>
      <c r="I39" s="11">
        <v>0</v>
      </c>
      <c r="J39" s="10">
        <v>0</v>
      </c>
      <c r="K39" s="11">
        <v>0</v>
      </c>
      <c r="L39" s="10" t="s">
        <v>8</v>
      </c>
      <c r="M39" s="11">
        <v>0</v>
      </c>
      <c r="N39" s="11">
        <v>0</v>
      </c>
      <c r="O39" s="10">
        <v>0</v>
      </c>
      <c r="P39" s="11">
        <v>0</v>
      </c>
    </row>
    <row r="40" spans="1:16" ht="24.75">
      <c r="A40" s="7">
        <v>4</v>
      </c>
      <c r="B40" s="10" t="s">
        <v>9</v>
      </c>
      <c r="C40" s="11">
        <f>D40+E40+F40</f>
        <v>0</v>
      </c>
      <c r="D40" s="11">
        <v>0</v>
      </c>
      <c r="E40" s="10">
        <v>0</v>
      </c>
      <c r="F40" s="11">
        <v>0</v>
      </c>
      <c r="G40" s="10" t="s">
        <v>9</v>
      </c>
      <c r="H40" s="11">
        <f>I40+J40+K40</f>
        <v>0</v>
      </c>
      <c r="I40" s="11">
        <v>0</v>
      </c>
      <c r="J40" s="10">
        <v>0</v>
      </c>
      <c r="K40" s="11">
        <v>0</v>
      </c>
      <c r="L40" s="10" t="s">
        <v>9</v>
      </c>
      <c r="M40" s="11">
        <f>N40+O40+P40</f>
        <v>0</v>
      </c>
      <c r="N40" s="11">
        <v>0</v>
      </c>
      <c r="O40" s="10">
        <v>0</v>
      </c>
      <c r="P40" s="11">
        <v>0</v>
      </c>
    </row>
    <row r="41" spans="1:16" ht="24.75">
      <c r="A41" s="7">
        <v>5</v>
      </c>
      <c r="B41" s="10" t="s">
        <v>10</v>
      </c>
      <c r="C41" s="11">
        <v>50000</v>
      </c>
      <c r="D41" s="11">
        <v>10000</v>
      </c>
      <c r="E41" s="10">
        <v>20000</v>
      </c>
      <c r="F41" s="11">
        <v>30000</v>
      </c>
      <c r="G41" s="10" t="s">
        <v>10</v>
      </c>
      <c r="H41" s="11">
        <v>50000</v>
      </c>
      <c r="I41" s="11">
        <v>10000</v>
      </c>
      <c r="J41" s="10">
        <v>20000</v>
      </c>
      <c r="K41" s="11">
        <v>30000</v>
      </c>
      <c r="L41" s="10" t="s">
        <v>10</v>
      </c>
      <c r="M41" s="11">
        <v>50000</v>
      </c>
      <c r="N41" s="11">
        <v>10000</v>
      </c>
      <c r="O41" s="10">
        <v>20000</v>
      </c>
      <c r="P41" s="11">
        <v>30000</v>
      </c>
    </row>
    <row r="42" spans="1:16" ht="24.75">
      <c r="A42" s="7">
        <v>6</v>
      </c>
      <c r="B42" s="10" t="s">
        <v>11</v>
      </c>
      <c r="C42" s="11">
        <v>740375</v>
      </c>
      <c r="D42" s="11">
        <v>246000</v>
      </c>
      <c r="E42" s="1">
        <v>246000</v>
      </c>
      <c r="F42" s="11">
        <v>248375</v>
      </c>
      <c r="G42" s="10" t="s">
        <v>11</v>
      </c>
      <c r="H42" s="11">
        <v>740375</v>
      </c>
      <c r="I42" s="11">
        <v>246000</v>
      </c>
      <c r="J42" s="1">
        <v>246000</v>
      </c>
      <c r="K42" s="11">
        <v>248375</v>
      </c>
      <c r="L42" s="10" t="s">
        <v>11</v>
      </c>
      <c r="M42" s="11">
        <v>740375</v>
      </c>
      <c r="N42" s="11">
        <v>246000</v>
      </c>
      <c r="O42" s="1">
        <v>246000</v>
      </c>
      <c r="P42" s="11">
        <v>248375</v>
      </c>
    </row>
    <row r="43" spans="1:16" ht="24.75">
      <c r="A43" s="7">
        <v>7</v>
      </c>
      <c r="B43" s="10" t="s">
        <v>12</v>
      </c>
      <c r="C43" s="11">
        <v>170000</v>
      </c>
      <c r="D43" s="11">
        <v>20000</v>
      </c>
      <c r="E43" s="11">
        <v>50000</v>
      </c>
      <c r="F43" s="11">
        <v>100000</v>
      </c>
      <c r="G43" s="10" t="s">
        <v>12</v>
      </c>
      <c r="H43" s="11">
        <v>170000</v>
      </c>
      <c r="I43" s="11">
        <v>20000</v>
      </c>
      <c r="J43" s="11">
        <v>50000</v>
      </c>
      <c r="K43" s="11">
        <v>100000</v>
      </c>
      <c r="L43" s="10" t="s">
        <v>12</v>
      </c>
      <c r="M43" s="11">
        <v>170000</v>
      </c>
      <c r="N43" s="11">
        <v>20000</v>
      </c>
      <c r="O43" s="11">
        <v>50000</v>
      </c>
      <c r="P43" s="11">
        <v>100000</v>
      </c>
    </row>
    <row r="44" spans="1:16" ht="24.75">
      <c r="A44" s="7">
        <v>8</v>
      </c>
      <c r="B44" s="10" t="s">
        <v>13</v>
      </c>
      <c r="C44" s="11">
        <v>125000</v>
      </c>
      <c r="D44" s="11">
        <v>40000</v>
      </c>
      <c r="E44" s="12">
        <v>40000</v>
      </c>
      <c r="F44" s="11">
        <v>45000</v>
      </c>
      <c r="G44" s="10" t="s">
        <v>13</v>
      </c>
      <c r="H44" s="11">
        <v>125000</v>
      </c>
      <c r="I44" s="11">
        <v>40000</v>
      </c>
      <c r="J44" s="12">
        <v>40000</v>
      </c>
      <c r="K44" s="11">
        <v>45000</v>
      </c>
      <c r="L44" s="10" t="s">
        <v>13</v>
      </c>
      <c r="M44" s="11">
        <v>125000</v>
      </c>
      <c r="N44" s="11">
        <v>40000</v>
      </c>
      <c r="O44" s="12">
        <v>40000</v>
      </c>
      <c r="P44" s="11">
        <v>45000</v>
      </c>
    </row>
    <row r="45" spans="1:16" ht="24.75">
      <c r="A45" s="7">
        <v>9</v>
      </c>
      <c r="B45" s="10" t="s">
        <v>14</v>
      </c>
      <c r="C45" s="11">
        <v>165500</v>
      </c>
      <c r="D45" s="11">
        <v>55000</v>
      </c>
      <c r="E45" s="11">
        <v>55000</v>
      </c>
      <c r="F45" s="11">
        <v>55000</v>
      </c>
      <c r="G45" s="10" t="s">
        <v>14</v>
      </c>
      <c r="H45" s="11">
        <v>165500</v>
      </c>
      <c r="I45" s="11">
        <v>55000</v>
      </c>
      <c r="J45" s="11">
        <v>55000</v>
      </c>
      <c r="K45" s="11">
        <v>55000</v>
      </c>
      <c r="L45" s="10" t="s">
        <v>14</v>
      </c>
      <c r="M45" s="11">
        <v>165500</v>
      </c>
      <c r="N45" s="11">
        <v>55000</v>
      </c>
      <c r="O45" s="11">
        <v>55000</v>
      </c>
      <c r="P45" s="11">
        <v>55000</v>
      </c>
    </row>
    <row r="46" spans="1:16" ht="24.75">
      <c r="A46" s="7">
        <v>10</v>
      </c>
      <c r="B46" s="10" t="s">
        <v>15</v>
      </c>
      <c r="C46" s="11">
        <v>99925</v>
      </c>
      <c r="D46" s="11">
        <v>0</v>
      </c>
      <c r="E46" s="11">
        <v>0</v>
      </c>
      <c r="F46" s="11">
        <v>99925</v>
      </c>
      <c r="G46" s="10" t="s">
        <v>15</v>
      </c>
      <c r="H46" s="11">
        <v>99925</v>
      </c>
      <c r="I46" s="11">
        <v>0</v>
      </c>
      <c r="J46" s="11">
        <v>0</v>
      </c>
      <c r="K46" s="11">
        <v>99925</v>
      </c>
      <c r="L46" s="10" t="s">
        <v>15</v>
      </c>
      <c r="M46" s="11">
        <v>99925</v>
      </c>
      <c r="N46" s="11">
        <v>0</v>
      </c>
      <c r="O46" s="11">
        <v>0</v>
      </c>
      <c r="P46" s="11">
        <v>99925</v>
      </c>
    </row>
    <row r="47" spans="1:16" ht="24.75">
      <c r="A47" s="13">
        <v>11</v>
      </c>
      <c r="B47" s="14" t="s">
        <v>16</v>
      </c>
      <c r="C47" s="15">
        <v>0</v>
      </c>
      <c r="D47" s="11">
        <v>0</v>
      </c>
      <c r="E47" s="11">
        <v>0</v>
      </c>
      <c r="F47" s="11">
        <v>0</v>
      </c>
      <c r="G47" s="14" t="s">
        <v>16</v>
      </c>
      <c r="H47" s="15">
        <v>0</v>
      </c>
      <c r="I47" s="11">
        <v>0</v>
      </c>
      <c r="J47" s="11">
        <v>0</v>
      </c>
      <c r="K47" s="11">
        <v>0</v>
      </c>
      <c r="L47" s="14" t="s">
        <v>16</v>
      </c>
      <c r="M47" s="15">
        <v>0</v>
      </c>
      <c r="N47" s="11">
        <v>0</v>
      </c>
      <c r="O47" s="11">
        <v>0</v>
      </c>
      <c r="P47" s="11">
        <v>0</v>
      </c>
    </row>
    <row r="48" spans="1:16" ht="24.75">
      <c r="A48" s="38" t="s">
        <v>4</v>
      </c>
      <c r="B48" s="6" t="s">
        <v>4</v>
      </c>
      <c r="C48" s="17">
        <v>2496215</v>
      </c>
      <c r="D48" s="18">
        <f>SUM(D37:D47)</f>
        <v>680678</v>
      </c>
      <c r="E48" s="18">
        <f>SUM(E37:E47)</f>
        <v>792678</v>
      </c>
      <c r="F48" s="18">
        <f>SUM(F37:F47)</f>
        <v>1032358</v>
      </c>
      <c r="G48" s="6" t="s">
        <v>4</v>
      </c>
      <c r="H48" s="17">
        <v>2496215</v>
      </c>
      <c r="I48" s="18">
        <f>SUM(I37:I47)</f>
        <v>680678</v>
      </c>
      <c r="J48" s="18">
        <f>SUM(J37:J47)</f>
        <v>792678</v>
      </c>
      <c r="K48" s="18">
        <f>SUM(K37:K47)</f>
        <v>1032358</v>
      </c>
      <c r="L48" s="6" t="s">
        <v>4</v>
      </c>
      <c r="M48" s="17">
        <v>2496215</v>
      </c>
      <c r="N48" s="18">
        <f>SUM(N37:N47)</f>
        <v>680678</v>
      </c>
      <c r="O48" s="18">
        <f>SUM(O37:O47)</f>
        <v>792678</v>
      </c>
      <c r="P48" s="18">
        <f>SUM(P37:P47)</f>
        <v>1032358</v>
      </c>
    </row>
    <row r="49" ht="20.25" customHeight="1"/>
    <row r="50" ht="24.75">
      <c r="A50" s="1" t="s">
        <v>17</v>
      </c>
    </row>
    <row r="51" spans="2:12" ht="24.75">
      <c r="B51" s="1" t="s">
        <v>18</v>
      </c>
      <c r="G51" s="1" t="s">
        <v>18</v>
      </c>
      <c r="L51" s="1" t="s">
        <v>18</v>
      </c>
    </row>
    <row r="52" spans="2:12" ht="24.75">
      <c r="B52" s="1" t="s">
        <v>19</v>
      </c>
      <c r="G52" s="1" t="s">
        <v>19</v>
      </c>
      <c r="L52" s="1" t="s">
        <v>19</v>
      </c>
    </row>
    <row r="53" spans="2:12" ht="24.75">
      <c r="B53" s="1" t="s">
        <v>19</v>
      </c>
      <c r="G53" s="1" t="s">
        <v>19</v>
      </c>
      <c r="L53" s="1" t="s">
        <v>19</v>
      </c>
    </row>
    <row r="55" spans="2:15" ht="24.75">
      <c r="B55" s="37" t="s">
        <v>22</v>
      </c>
      <c r="C55" s="37"/>
      <c r="D55" s="60" t="s">
        <v>23</v>
      </c>
      <c r="E55" s="60"/>
      <c r="G55" s="37" t="s">
        <v>22</v>
      </c>
      <c r="H55" s="37"/>
      <c r="I55" s="60" t="s">
        <v>23</v>
      </c>
      <c r="J55" s="60"/>
      <c r="L55" s="37" t="s">
        <v>22</v>
      </c>
      <c r="M55" s="37"/>
      <c r="N55" s="60" t="s">
        <v>23</v>
      </c>
      <c r="O55" s="60"/>
    </row>
    <row r="56" spans="2:15" ht="24.75">
      <c r="B56" s="60" t="s">
        <v>24</v>
      </c>
      <c r="C56" s="60"/>
      <c r="D56" s="60" t="s">
        <v>29</v>
      </c>
      <c r="E56" s="60"/>
      <c r="G56" s="60" t="s">
        <v>24</v>
      </c>
      <c r="H56" s="60"/>
      <c r="I56" s="60" t="s">
        <v>29</v>
      </c>
      <c r="J56" s="60"/>
      <c r="L56" s="60" t="s">
        <v>24</v>
      </c>
      <c r="M56" s="60"/>
      <c r="N56" s="60" t="s">
        <v>29</v>
      </c>
      <c r="O56" s="60"/>
    </row>
    <row r="57" spans="2:15" ht="24.75">
      <c r="B57" s="60" t="s">
        <v>30</v>
      </c>
      <c r="C57" s="60"/>
      <c r="D57" s="60" t="s">
        <v>25</v>
      </c>
      <c r="E57" s="60"/>
      <c r="G57" s="60" t="s">
        <v>30</v>
      </c>
      <c r="H57" s="60"/>
      <c r="I57" s="60" t="s">
        <v>25</v>
      </c>
      <c r="J57" s="60"/>
      <c r="L57" s="60" t="s">
        <v>30</v>
      </c>
      <c r="M57" s="60"/>
      <c r="N57" s="60" t="s">
        <v>25</v>
      </c>
      <c r="O57" s="60"/>
    </row>
    <row r="58" spans="4:15" ht="24.75">
      <c r="D58" s="60"/>
      <c r="E58" s="60"/>
      <c r="I58" s="60"/>
      <c r="J58" s="60"/>
      <c r="N58" s="60"/>
      <c r="O58" s="60"/>
    </row>
    <row r="60" spans="1:17" ht="24.75">
      <c r="A60" s="59" t="s">
        <v>0</v>
      </c>
      <c r="B60" s="59"/>
      <c r="C60" s="59"/>
      <c r="D60" s="59"/>
      <c r="E60" s="59"/>
      <c r="F60" s="59"/>
      <c r="G60" s="59" t="s">
        <v>0</v>
      </c>
      <c r="H60" s="59"/>
      <c r="I60" s="59"/>
      <c r="J60" s="59"/>
      <c r="K60" s="59"/>
      <c r="L60" s="59" t="s">
        <v>0</v>
      </c>
      <c r="M60" s="59"/>
      <c r="N60" s="59"/>
      <c r="O60" s="59"/>
      <c r="P60" s="59"/>
      <c r="Q60" s="59"/>
    </row>
    <row r="61" spans="1:17" ht="24.75">
      <c r="A61" s="59" t="s">
        <v>28</v>
      </c>
      <c r="B61" s="59"/>
      <c r="C61" s="59"/>
      <c r="D61" s="59"/>
      <c r="E61" s="59"/>
      <c r="F61" s="59"/>
      <c r="G61" s="59" t="s">
        <v>28</v>
      </c>
      <c r="H61" s="59"/>
      <c r="I61" s="59"/>
      <c r="J61" s="59"/>
      <c r="K61" s="59"/>
      <c r="L61" s="59" t="s">
        <v>28</v>
      </c>
      <c r="M61" s="59"/>
      <c r="N61" s="59"/>
      <c r="O61" s="59"/>
      <c r="P61" s="59"/>
      <c r="Q61" s="59"/>
    </row>
    <row r="62" spans="1:17" ht="24.75">
      <c r="A62" s="59" t="s">
        <v>63</v>
      </c>
      <c r="B62" s="59"/>
      <c r="C62" s="59"/>
      <c r="D62" s="59"/>
      <c r="E62" s="59"/>
      <c r="F62" s="59"/>
      <c r="G62" s="59" t="s">
        <v>66</v>
      </c>
      <c r="H62" s="59"/>
      <c r="I62" s="59"/>
      <c r="J62" s="59"/>
      <c r="K62" s="59"/>
      <c r="L62" s="59" t="s">
        <v>68</v>
      </c>
      <c r="M62" s="59"/>
      <c r="N62" s="59"/>
      <c r="O62" s="59"/>
      <c r="P62" s="59"/>
      <c r="Q62" s="59"/>
    </row>
    <row r="63" spans="1:17" ht="24.75">
      <c r="A63" s="59" t="s">
        <v>77</v>
      </c>
      <c r="B63" s="59"/>
      <c r="C63" s="59"/>
      <c r="D63" s="59"/>
      <c r="E63" s="59"/>
      <c r="F63" s="59"/>
      <c r="G63" s="59" t="s">
        <v>78</v>
      </c>
      <c r="H63" s="59"/>
      <c r="I63" s="59"/>
      <c r="J63" s="59"/>
      <c r="K63" s="59"/>
      <c r="L63" s="59" t="s">
        <v>81</v>
      </c>
      <c r="M63" s="59"/>
      <c r="N63" s="59"/>
      <c r="O63" s="59"/>
      <c r="P63" s="59"/>
      <c r="Q63" s="59"/>
    </row>
    <row r="65" spans="1:16" ht="24.75">
      <c r="A65" s="63" t="s">
        <v>1</v>
      </c>
      <c r="B65" s="63" t="s">
        <v>2</v>
      </c>
      <c r="C65" s="65" t="s">
        <v>3</v>
      </c>
      <c r="D65" s="66"/>
      <c r="E65" s="66"/>
      <c r="F65" s="67"/>
      <c r="G65" s="63" t="s">
        <v>2</v>
      </c>
      <c r="H65" s="65" t="s">
        <v>3</v>
      </c>
      <c r="I65" s="66"/>
      <c r="J65" s="66"/>
      <c r="K65" s="67"/>
      <c r="L65" s="63" t="s">
        <v>2</v>
      </c>
      <c r="M65" s="65" t="s">
        <v>3</v>
      </c>
      <c r="N65" s="66"/>
      <c r="O65" s="66"/>
      <c r="P65" s="67"/>
    </row>
    <row r="66" spans="1:16" ht="24.75">
      <c r="A66" s="64"/>
      <c r="B66" s="64"/>
      <c r="C66" s="6" t="s">
        <v>4</v>
      </c>
      <c r="D66" s="5" t="s">
        <v>44</v>
      </c>
      <c r="E66" s="6" t="s">
        <v>45</v>
      </c>
      <c r="F66" s="6" t="s">
        <v>46</v>
      </c>
      <c r="G66" s="64"/>
      <c r="H66" s="6" t="s">
        <v>4</v>
      </c>
      <c r="I66" s="5" t="s">
        <v>44</v>
      </c>
      <c r="J66" s="6" t="s">
        <v>45</v>
      </c>
      <c r="K66" s="6" t="s">
        <v>46</v>
      </c>
      <c r="L66" s="64"/>
      <c r="M66" s="6" t="s">
        <v>4</v>
      </c>
      <c r="N66" s="5" t="s">
        <v>44</v>
      </c>
      <c r="O66" s="6" t="s">
        <v>45</v>
      </c>
      <c r="P66" s="6" t="s">
        <v>46</v>
      </c>
    </row>
    <row r="67" spans="1:16" ht="24.75">
      <c r="A67" s="7">
        <v>1</v>
      </c>
      <c r="B67" s="8" t="s">
        <v>6</v>
      </c>
      <c r="C67" s="20">
        <f>D67+E67+F67</f>
        <v>0</v>
      </c>
      <c r="D67" s="20"/>
      <c r="E67" s="20"/>
      <c r="F67" s="20"/>
      <c r="G67" s="8" t="s">
        <v>6</v>
      </c>
      <c r="H67" s="20">
        <f>I67+J67+K67</f>
        <v>0</v>
      </c>
      <c r="I67" s="20"/>
      <c r="J67" s="20"/>
      <c r="K67" s="20"/>
      <c r="L67" s="8" t="s">
        <v>6</v>
      </c>
      <c r="M67" s="20">
        <f>N67+O67+P67</f>
        <v>0</v>
      </c>
      <c r="N67" s="20"/>
      <c r="O67" s="20"/>
      <c r="P67" s="20"/>
    </row>
    <row r="68" spans="1:16" ht="24.75">
      <c r="A68" s="7">
        <v>2</v>
      </c>
      <c r="B68" s="10" t="s">
        <v>7</v>
      </c>
      <c r="C68" s="21">
        <v>350500</v>
      </c>
      <c r="D68" s="22">
        <v>116800</v>
      </c>
      <c r="E68" s="23">
        <v>116800</v>
      </c>
      <c r="F68" s="22">
        <v>116900</v>
      </c>
      <c r="G68" s="10" t="s">
        <v>7</v>
      </c>
      <c r="H68" s="21">
        <v>350500</v>
      </c>
      <c r="I68" s="22">
        <v>116800</v>
      </c>
      <c r="J68" s="23">
        <v>116800</v>
      </c>
      <c r="K68" s="22">
        <v>116900</v>
      </c>
      <c r="L68" s="10" t="s">
        <v>7</v>
      </c>
      <c r="M68" s="21">
        <v>350500</v>
      </c>
      <c r="N68" s="22">
        <v>116800</v>
      </c>
      <c r="O68" s="23">
        <v>116800</v>
      </c>
      <c r="P68" s="22">
        <v>116900</v>
      </c>
    </row>
    <row r="69" spans="1:16" ht="24.75">
      <c r="A69" s="7">
        <v>3</v>
      </c>
      <c r="B69" s="10" t="s">
        <v>8</v>
      </c>
      <c r="C69" s="10">
        <f aca="true" t="shared" si="0" ref="C69:C78">D69+E69+F69</f>
        <v>0</v>
      </c>
      <c r="D69" s="10">
        <v>0</v>
      </c>
      <c r="E69" s="10">
        <v>0</v>
      </c>
      <c r="F69" s="10">
        <v>0</v>
      </c>
      <c r="G69" s="10" t="s">
        <v>8</v>
      </c>
      <c r="H69" s="10">
        <f>I69+J69+K69</f>
        <v>0</v>
      </c>
      <c r="I69" s="10">
        <v>0</v>
      </c>
      <c r="J69" s="10">
        <v>0</v>
      </c>
      <c r="K69" s="10">
        <v>0</v>
      </c>
      <c r="L69" s="10" t="s">
        <v>8</v>
      </c>
      <c r="M69" s="10">
        <f>N69+O69+P69</f>
        <v>0</v>
      </c>
      <c r="N69" s="10">
        <v>0</v>
      </c>
      <c r="O69" s="10">
        <v>0</v>
      </c>
      <c r="P69" s="10">
        <v>0</v>
      </c>
    </row>
    <row r="70" spans="1:16" ht="24.75">
      <c r="A70" s="7">
        <v>4</v>
      </c>
      <c r="B70" s="10" t="s">
        <v>9</v>
      </c>
      <c r="C70" s="10">
        <f t="shared" si="0"/>
        <v>0</v>
      </c>
      <c r="D70" s="24">
        <v>0</v>
      </c>
      <c r="E70" s="24">
        <v>0</v>
      </c>
      <c r="F70" s="24">
        <v>0</v>
      </c>
      <c r="G70" s="10" t="s">
        <v>9</v>
      </c>
      <c r="H70" s="10">
        <f>I70+J70+K70</f>
        <v>0</v>
      </c>
      <c r="I70" s="24">
        <v>0</v>
      </c>
      <c r="J70" s="24">
        <v>0</v>
      </c>
      <c r="K70" s="24">
        <v>0</v>
      </c>
      <c r="L70" s="10" t="s">
        <v>9</v>
      </c>
      <c r="M70" s="10">
        <f>N70+O70+P70</f>
        <v>0</v>
      </c>
      <c r="N70" s="24">
        <v>0</v>
      </c>
      <c r="O70" s="24">
        <v>0</v>
      </c>
      <c r="P70" s="24">
        <v>0</v>
      </c>
    </row>
    <row r="71" spans="1:16" ht="24.75">
      <c r="A71" s="7">
        <v>5</v>
      </c>
      <c r="B71" s="10" t="s">
        <v>10</v>
      </c>
      <c r="C71" s="21">
        <v>25375</v>
      </c>
      <c r="D71" s="21">
        <v>8000</v>
      </c>
      <c r="E71" s="23">
        <v>8688</v>
      </c>
      <c r="F71" s="22">
        <v>8688</v>
      </c>
      <c r="G71" s="10" t="s">
        <v>10</v>
      </c>
      <c r="H71" s="21">
        <v>25375</v>
      </c>
      <c r="I71" s="21">
        <v>8000</v>
      </c>
      <c r="J71" s="23">
        <v>8688</v>
      </c>
      <c r="K71" s="22">
        <v>8688</v>
      </c>
      <c r="L71" s="10" t="s">
        <v>10</v>
      </c>
      <c r="M71" s="21">
        <v>25375</v>
      </c>
      <c r="N71" s="21">
        <v>8000</v>
      </c>
      <c r="O71" s="23">
        <v>8688</v>
      </c>
      <c r="P71" s="22">
        <v>8688</v>
      </c>
    </row>
    <row r="72" spans="1:16" ht="24.75">
      <c r="A72" s="7">
        <v>6</v>
      </c>
      <c r="B72" s="10" t="s">
        <v>11</v>
      </c>
      <c r="C72" s="21">
        <v>47500</v>
      </c>
      <c r="D72" s="11">
        <v>15833</v>
      </c>
      <c r="E72" s="23">
        <v>15833</v>
      </c>
      <c r="F72" s="21">
        <v>15833</v>
      </c>
      <c r="G72" s="10" t="s">
        <v>11</v>
      </c>
      <c r="H72" s="21">
        <v>47500</v>
      </c>
      <c r="I72" s="11">
        <v>15833</v>
      </c>
      <c r="J72" s="23">
        <v>15833</v>
      </c>
      <c r="K72" s="21">
        <v>15833</v>
      </c>
      <c r="L72" s="10" t="s">
        <v>11</v>
      </c>
      <c r="M72" s="21">
        <v>47500</v>
      </c>
      <c r="N72" s="11">
        <v>15833</v>
      </c>
      <c r="O72" s="23">
        <v>15833</v>
      </c>
      <c r="P72" s="21">
        <v>15833</v>
      </c>
    </row>
    <row r="73" spans="1:16" ht="24.75">
      <c r="A73" s="7">
        <v>7</v>
      </c>
      <c r="B73" s="10" t="s">
        <v>12</v>
      </c>
      <c r="C73" s="21">
        <v>7500</v>
      </c>
      <c r="D73" s="11">
        <v>0</v>
      </c>
      <c r="E73" s="25">
        <v>0</v>
      </c>
      <c r="F73" s="21">
        <v>7500</v>
      </c>
      <c r="G73" s="10" t="s">
        <v>12</v>
      </c>
      <c r="H73" s="21">
        <v>7500</v>
      </c>
      <c r="I73" s="11">
        <v>0</v>
      </c>
      <c r="J73" s="25">
        <v>0</v>
      </c>
      <c r="K73" s="21">
        <v>7500</v>
      </c>
      <c r="L73" s="10" t="s">
        <v>12</v>
      </c>
      <c r="M73" s="21">
        <v>7500</v>
      </c>
      <c r="N73" s="11">
        <v>0</v>
      </c>
      <c r="O73" s="25">
        <v>0</v>
      </c>
      <c r="P73" s="21">
        <v>7500</v>
      </c>
    </row>
    <row r="74" spans="1:16" ht="24.75">
      <c r="A74" s="7">
        <v>8</v>
      </c>
      <c r="B74" s="10" t="s">
        <v>13</v>
      </c>
      <c r="C74" s="21">
        <f t="shared" si="0"/>
        <v>0</v>
      </c>
      <c r="D74" s="21">
        <v>0</v>
      </c>
      <c r="E74" s="25">
        <v>0</v>
      </c>
      <c r="F74" s="21"/>
      <c r="G74" s="10" t="s">
        <v>13</v>
      </c>
      <c r="H74" s="21">
        <f>I74+J74+K74</f>
        <v>0</v>
      </c>
      <c r="I74" s="21">
        <v>0</v>
      </c>
      <c r="J74" s="25">
        <v>0</v>
      </c>
      <c r="K74" s="21"/>
      <c r="L74" s="10" t="s">
        <v>13</v>
      </c>
      <c r="M74" s="21">
        <f>N74+O74+P74</f>
        <v>0</v>
      </c>
      <c r="N74" s="21">
        <v>0</v>
      </c>
      <c r="O74" s="25">
        <v>0</v>
      </c>
      <c r="P74" s="21"/>
    </row>
    <row r="75" spans="1:16" ht="24.75">
      <c r="A75" s="7">
        <v>9</v>
      </c>
      <c r="B75" s="10" t="s">
        <v>14</v>
      </c>
      <c r="C75" s="21">
        <f t="shared" si="0"/>
        <v>0</v>
      </c>
      <c r="D75" s="11">
        <v>0</v>
      </c>
      <c r="E75" s="12">
        <v>0</v>
      </c>
      <c r="F75" s="11"/>
      <c r="G75" s="10" t="s">
        <v>14</v>
      </c>
      <c r="H75" s="21">
        <f>I75+J75+K75</f>
        <v>0</v>
      </c>
      <c r="I75" s="11">
        <v>0</v>
      </c>
      <c r="J75" s="12">
        <v>0</v>
      </c>
      <c r="K75" s="11"/>
      <c r="L75" s="10" t="s">
        <v>14</v>
      </c>
      <c r="M75" s="21">
        <f>N75+O75+P75</f>
        <v>0</v>
      </c>
      <c r="N75" s="11">
        <v>0</v>
      </c>
      <c r="O75" s="12">
        <v>0</v>
      </c>
      <c r="P75" s="11"/>
    </row>
    <row r="76" spans="1:16" ht="24.75">
      <c r="A76" s="7">
        <v>10</v>
      </c>
      <c r="B76" s="10" t="s">
        <v>15</v>
      </c>
      <c r="C76" s="26">
        <f t="shared" si="0"/>
        <v>0</v>
      </c>
      <c r="D76" s="11">
        <v>0</v>
      </c>
      <c r="E76" s="12">
        <v>0</v>
      </c>
      <c r="F76" s="11"/>
      <c r="G76" s="10" t="s">
        <v>15</v>
      </c>
      <c r="H76" s="26">
        <f>I76+J76+K76</f>
        <v>0</v>
      </c>
      <c r="I76" s="11">
        <v>0</v>
      </c>
      <c r="J76" s="12">
        <v>0</v>
      </c>
      <c r="K76" s="11"/>
      <c r="L76" s="10" t="s">
        <v>15</v>
      </c>
      <c r="M76" s="26">
        <f>N76+O76+P76</f>
        <v>0</v>
      </c>
      <c r="N76" s="11">
        <v>0</v>
      </c>
      <c r="O76" s="12">
        <v>0</v>
      </c>
      <c r="P76" s="11"/>
    </row>
    <row r="77" spans="1:16" ht="24.75">
      <c r="A77" s="13">
        <v>11</v>
      </c>
      <c r="B77" s="27" t="s">
        <v>16</v>
      </c>
      <c r="C77" s="14">
        <f>D77+E77+F77</f>
        <v>0</v>
      </c>
      <c r="D77" s="28">
        <v>0</v>
      </c>
      <c r="E77" s="16">
        <v>0</v>
      </c>
      <c r="F77" s="15"/>
      <c r="G77" s="27" t="s">
        <v>16</v>
      </c>
      <c r="H77" s="14">
        <f>I77+J77+K77</f>
        <v>0</v>
      </c>
      <c r="I77" s="28">
        <v>0</v>
      </c>
      <c r="J77" s="16">
        <v>0</v>
      </c>
      <c r="K77" s="15"/>
      <c r="L77" s="27" t="s">
        <v>16</v>
      </c>
      <c r="M77" s="14">
        <f>N77+O77+P77</f>
        <v>0</v>
      </c>
      <c r="N77" s="28">
        <v>0</v>
      </c>
      <c r="O77" s="16">
        <v>0</v>
      </c>
      <c r="P77" s="15"/>
    </row>
    <row r="78" spans="1:16" ht="24.75">
      <c r="A78" s="38" t="s">
        <v>4</v>
      </c>
      <c r="B78" s="5" t="s">
        <v>4</v>
      </c>
      <c r="C78" s="29">
        <f t="shared" si="0"/>
        <v>430875</v>
      </c>
      <c r="D78" s="2">
        <f>SUM(D67:D77)</f>
        <v>140633</v>
      </c>
      <c r="E78" s="2">
        <f>SUM(E67:E77)</f>
        <v>141321</v>
      </c>
      <c r="F78" s="2">
        <f>SUM(F67:F77)</f>
        <v>148921</v>
      </c>
      <c r="G78" s="5" t="s">
        <v>4</v>
      </c>
      <c r="H78" s="29">
        <f>I78+J78+K78</f>
        <v>430875</v>
      </c>
      <c r="I78" s="2">
        <f>SUM(I67:I77)</f>
        <v>140633</v>
      </c>
      <c r="J78" s="2">
        <f>SUM(J67:J77)</f>
        <v>141321</v>
      </c>
      <c r="K78" s="2">
        <f>SUM(K67:K77)</f>
        <v>148921</v>
      </c>
      <c r="L78" s="5" t="s">
        <v>4</v>
      </c>
      <c r="M78" s="29">
        <f>N78+O78+P78</f>
        <v>430875</v>
      </c>
      <c r="N78" s="2">
        <f>SUM(N67:N77)</f>
        <v>140633</v>
      </c>
      <c r="O78" s="2">
        <f>SUM(O67:O77)</f>
        <v>141321</v>
      </c>
      <c r="P78" s="2">
        <f>SUM(P67:P77)</f>
        <v>148921</v>
      </c>
    </row>
    <row r="79" ht="20.25" customHeight="1"/>
    <row r="80" spans="2:12" ht="24.75">
      <c r="B80" s="1" t="s">
        <v>18</v>
      </c>
      <c r="G80" s="1" t="s">
        <v>18</v>
      </c>
      <c r="L80" s="1" t="s">
        <v>18</v>
      </c>
    </row>
    <row r="81" spans="2:12" ht="24.75">
      <c r="B81" s="1" t="s">
        <v>19</v>
      </c>
      <c r="G81" s="1" t="s">
        <v>19</v>
      </c>
      <c r="L81" s="1" t="s">
        <v>19</v>
      </c>
    </row>
    <row r="82" spans="2:12" ht="24.75">
      <c r="B82" s="1" t="s">
        <v>19</v>
      </c>
      <c r="G82" s="1" t="s">
        <v>19</v>
      </c>
      <c r="L82" s="1" t="s">
        <v>19</v>
      </c>
    </row>
    <row r="84" spans="2:15" ht="24.75">
      <c r="B84" s="1" t="s">
        <v>22</v>
      </c>
      <c r="D84" s="60" t="s">
        <v>23</v>
      </c>
      <c r="E84" s="60"/>
      <c r="G84" s="1" t="s">
        <v>22</v>
      </c>
      <c r="I84" s="60" t="s">
        <v>23</v>
      </c>
      <c r="J84" s="60"/>
      <c r="L84" s="1" t="s">
        <v>22</v>
      </c>
      <c r="N84" s="60" t="s">
        <v>23</v>
      </c>
      <c r="O84" s="60"/>
    </row>
    <row r="85" spans="2:15" ht="24.75">
      <c r="B85" s="1" t="s">
        <v>34</v>
      </c>
      <c r="D85" s="60" t="s">
        <v>29</v>
      </c>
      <c r="E85" s="60"/>
      <c r="G85" s="1" t="s">
        <v>34</v>
      </c>
      <c r="I85" s="60" t="s">
        <v>29</v>
      </c>
      <c r="J85" s="60"/>
      <c r="L85" s="1" t="s">
        <v>34</v>
      </c>
      <c r="N85" s="60" t="s">
        <v>29</v>
      </c>
      <c r="O85" s="60"/>
    </row>
    <row r="86" spans="2:15" ht="24.75">
      <c r="B86" s="60" t="s">
        <v>35</v>
      </c>
      <c r="C86" s="60"/>
      <c r="D86" s="60" t="s">
        <v>25</v>
      </c>
      <c r="E86" s="60"/>
      <c r="G86" s="60" t="s">
        <v>35</v>
      </c>
      <c r="H86" s="60"/>
      <c r="I86" s="60" t="s">
        <v>25</v>
      </c>
      <c r="J86" s="60"/>
      <c r="L86" s="60" t="s">
        <v>35</v>
      </c>
      <c r="M86" s="60"/>
      <c r="N86" s="60" t="s">
        <v>25</v>
      </c>
      <c r="O86" s="60"/>
    </row>
    <row r="87" spans="4:15" ht="24.75">
      <c r="D87" s="60"/>
      <c r="E87" s="60"/>
      <c r="I87" s="60"/>
      <c r="J87" s="60"/>
      <c r="N87" s="60"/>
      <c r="O87" s="60"/>
    </row>
    <row r="88" spans="1:17" ht="24.75">
      <c r="A88" s="59" t="s">
        <v>0</v>
      </c>
      <c r="B88" s="59"/>
      <c r="C88" s="59"/>
      <c r="D88" s="59"/>
      <c r="E88" s="59"/>
      <c r="F88" s="59"/>
      <c r="G88" s="59" t="s">
        <v>0</v>
      </c>
      <c r="H88" s="59"/>
      <c r="I88" s="59"/>
      <c r="J88" s="59"/>
      <c r="K88" s="59"/>
      <c r="L88" s="59" t="s">
        <v>0</v>
      </c>
      <c r="M88" s="59"/>
      <c r="N88" s="59"/>
      <c r="O88" s="59"/>
      <c r="P88" s="59"/>
      <c r="Q88" s="59"/>
    </row>
    <row r="89" spans="1:17" ht="24.75">
      <c r="A89" s="59" t="s">
        <v>27</v>
      </c>
      <c r="B89" s="59"/>
      <c r="C89" s="59"/>
      <c r="D89" s="59"/>
      <c r="E89" s="59"/>
      <c r="F89" s="59"/>
      <c r="G89" s="59" t="s">
        <v>27</v>
      </c>
      <c r="H89" s="59"/>
      <c r="I89" s="59"/>
      <c r="J89" s="59"/>
      <c r="K89" s="59"/>
      <c r="L89" s="59" t="s">
        <v>27</v>
      </c>
      <c r="M89" s="59"/>
      <c r="N89" s="59"/>
      <c r="O89" s="59"/>
      <c r="P89" s="59"/>
      <c r="Q89" s="59"/>
    </row>
    <row r="90" spans="1:17" ht="24.75">
      <c r="A90" s="59" t="s">
        <v>63</v>
      </c>
      <c r="B90" s="59"/>
      <c r="C90" s="59"/>
      <c r="D90" s="59"/>
      <c r="E90" s="59"/>
      <c r="F90" s="59"/>
      <c r="G90" s="59" t="s">
        <v>66</v>
      </c>
      <c r="H90" s="59"/>
      <c r="I90" s="59"/>
      <c r="J90" s="59"/>
      <c r="K90" s="59"/>
      <c r="L90" s="59" t="s">
        <v>68</v>
      </c>
      <c r="M90" s="59"/>
      <c r="N90" s="59"/>
      <c r="O90" s="59"/>
      <c r="P90" s="59"/>
      <c r="Q90" s="59"/>
    </row>
    <row r="91" spans="1:17" ht="24.75">
      <c r="A91" s="59" t="s">
        <v>77</v>
      </c>
      <c r="B91" s="59"/>
      <c r="C91" s="59"/>
      <c r="D91" s="59"/>
      <c r="E91" s="59"/>
      <c r="F91" s="59"/>
      <c r="G91" s="59" t="s">
        <v>78</v>
      </c>
      <c r="H91" s="59"/>
      <c r="I91" s="59"/>
      <c r="J91" s="59"/>
      <c r="K91" s="59"/>
      <c r="L91" s="59" t="s">
        <v>81</v>
      </c>
      <c r="M91" s="59"/>
      <c r="N91" s="59"/>
      <c r="O91" s="59"/>
      <c r="P91" s="59"/>
      <c r="Q91" s="59"/>
    </row>
    <row r="92" spans="1:6" ht="24.75">
      <c r="A92" s="59"/>
      <c r="B92" s="59"/>
      <c r="C92" s="59"/>
      <c r="D92" s="59"/>
      <c r="E92" s="59"/>
      <c r="F92" s="59"/>
    </row>
    <row r="94" spans="1:16" ht="24.75">
      <c r="A94" s="63" t="s">
        <v>1</v>
      </c>
      <c r="B94" s="63" t="s">
        <v>2</v>
      </c>
      <c r="C94" s="65" t="s">
        <v>3</v>
      </c>
      <c r="D94" s="66"/>
      <c r="E94" s="66"/>
      <c r="F94" s="67"/>
      <c r="G94" s="63" t="s">
        <v>2</v>
      </c>
      <c r="H94" s="65" t="s">
        <v>3</v>
      </c>
      <c r="I94" s="66"/>
      <c r="J94" s="66"/>
      <c r="K94" s="67"/>
      <c r="L94" s="63" t="s">
        <v>2</v>
      </c>
      <c r="M94" s="65" t="s">
        <v>3</v>
      </c>
      <c r="N94" s="66"/>
      <c r="O94" s="66"/>
      <c r="P94" s="67"/>
    </row>
    <row r="95" spans="1:16" ht="24.75">
      <c r="A95" s="64"/>
      <c r="B95" s="64"/>
      <c r="C95" s="6" t="s">
        <v>4</v>
      </c>
      <c r="D95" s="5" t="s">
        <v>44</v>
      </c>
      <c r="E95" s="6" t="s">
        <v>45</v>
      </c>
      <c r="F95" s="6" t="s">
        <v>46</v>
      </c>
      <c r="G95" s="64"/>
      <c r="H95" s="6" t="s">
        <v>4</v>
      </c>
      <c r="I95" s="5" t="s">
        <v>44</v>
      </c>
      <c r="J95" s="6" t="s">
        <v>45</v>
      </c>
      <c r="K95" s="6" t="s">
        <v>46</v>
      </c>
      <c r="L95" s="64"/>
      <c r="M95" s="6" t="s">
        <v>4</v>
      </c>
      <c r="N95" s="5" t="s">
        <v>44</v>
      </c>
      <c r="O95" s="6" t="s">
        <v>45</v>
      </c>
      <c r="P95" s="6" t="s">
        <v>46</v>
      </c>
    </row>
    <row r="96" spans="1:16" ht="24.75">
      <c r="A96" s="7">
        <v>1</v>
      </c>
      <c r="B96" s="8" t="s">
        <v>6</v>
      </c>
      <c r="C96" s="9">
        <f>D96+E96+F96</f>
        <v>0</v>
      </c>
      <c r="D96" s="9"/>
      <c r="E96" s="9"/>
      <c r="F96" s="9"/>
      <c r="G96" s="8" t="s">
        <v>6</v>
      </c>
      <c r="H96" s="9">
        <f>I96+J96+K96</f>
        <v>0</v>
      </c>
      <c r="I96" s="9"/>
      <c r="J96" s="9"/>
      <c r="K96" s="9"/>
      <c r="L96" s="8" t="s">
        <v>6</v>
      </c>
      <c r="M96" s="9">
        <f>N96+O96+P96</f>
        <v>0</v>
      </c>
      <c r="N96" s="9"/>
      <c r="O96" s="9"/>
      <c r="P96" s="9"/>
    </row>
    <row r="97" spans="1:16" ht="24.75">
      <c r="A97" s="7">
        <v>2</v>
      </c>
      <c r="B97" s="10" t="s">
        <v>7</v>
      </c>
      <c r="C97" s="11">
        <v>235500</v>
      </c>
      <c r="D97" s="11">
        <f>39550+3500+27000+3000</f>
        <v>73050</v>
      </c>
      <c r="E97" s="11">
        <v>78500</v>
      </c>
      <c r="F97" s="11">
        <v>83950</v>
      </c>
      <c r="G97" s="10" t="s">
        <v>7</v>
      </c>
      <c r="H97" s="11">
        <v>235500</v>
      </c>
      <c r="I97" s="11">
        <f>39550+3500+27000+3000</f>
        <v>73050</v>
      </c>
      <c r="J97" s="11">
        <v>78500</v>
      </c>
      <c r="K97" s="11">
        <v>83950</v>
      </c>
      <c r="L97" s="10" t="s">
        <v>7</v>
      </c>
      <c r="M97" s="11">
        <v>235500</v>
      </c>
      <c r="N97" s="11">
        <f>39550+3500+27000+3000</f>
        <v>73050</v>
      </c>
      <c r="O97" s="11">
        <v>78500</v>
      </c>
      <c r="P97" s="11">
        <v>83950</v>
      </c>
    </row>
    <row r="98" spans="1:16" ht="24.75">
      <c r="A98" s="7">
        <v>3</v>
      </c>
      <c r="B98" s="10" t="s">
        <v>8</v>
      </c>
      <c r="C98" s="11">
        <v>78500</v>
      </c>
      <c r="D98" s="11">
        <v>26000</v>
      </c>
      <c r="E98" s="11">
        <v>26000</v>
      </c>
      <c r="F98" s="11">
        <v>26500</v>
      </c>
      <c r="G98" s="10" t="s">
        <v>8</v>
      </c>
      <c r="H98" s="11">
        <v>78500</v>
      </c>
      <c r="I98" s="11">
        <v>26000</v>
      </c>
      <c r="J98" s="11">
        <v>26000</v>
      </c>
      <c r="K98" s="11">
        <v>26500</v>
      </c>
      <c r="L98" s="10" t="s">
        <v>8</v>
      </c>
      <c r="M98" s="11">
        <v>78500</v>
      </c>
      <c r="N98" s="11">
        <v>26000</v>
      </c>
      <c r="O98" s="11">
        <v>26000</v>
      </c>
      <c r="P98" s="11">
        <v>26500</v>
      </c>
    </row>
    <row r="99" spans="1:16" ht="24.75">
      <c r="A99" s="7">
        <v>4</v>
      </c>
      <c r="B99" s="10" t="s">
        <v>9</v>
      </c>
      <c r="C99" s="11">
        <v>0</v>
      </c>
      <c r="D99" s="11">
        <v>0</v>
      </c>
      <c r="E99" s="11">
        <v>0</v>
      </c>
      <c r="F99" s="11">
        <v>0</v>
      </c>
      <c r="G99" s="10" t="s">
        <v>9</v>
      </c>
      <c r="H99" s="11">
        <v>0</v>
      </c>
      <c r="I99" s="11">
        <v>0</v>
      </c>
      <c r="J99" s="11">
        <v>0</v>
      </c>
      <c r="K99" s="11">
        <v>0</v>
      </c>
      <c r="L99" s="10" t="s">
        <v>9</v>
      </c>
      <c r="M99" s="11">
        <v>0</v>
      </c>
      <c r="N99" s="11">
        <v>0</v>
      </c>
      <c r="O99" s="11">
        <v>0</v>
      </c>
      <c r="P99" s="11">
        <v>0</v>
      </c>
    </row>
    <row r="100" spans="1:16" ht="24.75">
      <c r="A100" s="7">
        <v>5</v>
      </c>
      <c r="B100" s="10" t="s">
        <v>10</v>
      </c>
      <c r="C100" s="11">
        <v>3750</v>
      </c>
      <c r="D100" s="11">
        <v>1250</v>
      </c>
      <c r="E100" s="11">
        <v>40000</v>
      </c>
      <c r="F100" s="11">
        <v>1250</v>
      </c>
      <c r="G100" s="10" t="s">
        <v>10</v>
      </c>
      <c r="H100" s="11">
        <v>3750</v>
      </c>
      <c r="I100" s="11">
        <v>1250</v>
      </c>
      <c r="J100" s="11">
        <v>40000</v>
      </c>
      <c r="K100" s="11">
        <v>1250</v>
      </c>
      <c r="L100" s="10" t="s">
        <v>10</v>
      </c>
      <c r="M100" s="11">
        <v>3750</v>
      </c>
      <c r="N100" s="11">
        <v>1250</v>
      </c>
      <c r="O100" s="11">
        <v>40000</v>
      </c>
      <c r="P100" s="11">
        <v>1250</v>
      </c>
    </row>
    <row r="101" spans="1:16" ht="24.75">
      <c r="A101" s="7">
        <v>6</v>
      </c>
      <c r="B101" s="10" t="s">
        <v>11</v>
      </c>
      <c r="C101" s="11">
        <v>119000</v>
      </c>
      <c r="D101" s="11">
        <v>39000</v>
      </c>
      <c r="E101" s="11">
        <v>4000</v>
      </c>
      <c r="F101" s="11">
        <v>41000</v>
      </c>
      <c r="G101" s="10" t="s">
        <v>11</v>
      </c>
      <c r="H101" s="11">
        <v>119000</v>
      </c>
      <c r="I101" s="11">
        <v>39000</v>
      </c>
      <c r="J101" s="11">
        <v>4000</v>
      </c>
      <c r="K101" s="11">
        <v>41000</v>
      </c>
      <c r="L101" s="10" t="s">
        <v>11</v>
      </c>
      <c r="M101" s="11">
        <v>119000</v>
      </c>
      <c r="N101" s="11">
        <v>39000</v>
      </c>
      <c r="O101" s="11">
        <v>4000</v>
      </c>
      <c r="P101" s="11">
        <v>41000</v>
      </c>
    </row>
    <row r="102" spans="1:16" ht="24.75">
      <c r="A102" s="7">
        <v>7</v>
      </c>
      <c r="B102" s="10" t="s">
        <v>12</v>
      </c>
      <c r="C102" s="11">
        <v>131000</v>
      </c>
      <c r="D102" s="11">
        <v>40000</v>
      </c>
      <c r="E102" s="11">
        <v>0</v>
      </c>
      <c r="F102" s="11">
        <v>51000</v>
      </c>
      <c r="G102" s="10" t="s">
        <v>12</v>
      </c>
      <c r="H102" s="11">
        <v>131000</v>
      </c>
      <c r="I102" s="11">
        <v>40000</v>
      </c>
      <c r="J102" s="11">
        <v>0</v>
      </c>
      <c r="K102" s="11">
        <v>51000</v>
      </c>
      <c r="L102" s="10" t="s">
        <v>12</v>
      </c>
      <c r="M102" s="11">
        <v>131000</v>
      </c>
      <c r="N102" s="11">
        <v>40000</v>
      </c>
      <c r="O102" s="11">
        <v>0</v>
      </c>
      <c r="P102" s="11">
        <v>51000</v>
      </c>
    </row>
    <row r="103" spans="1:16" ht="24.75">
      <c r="A103" s="7">
        <v>8</v>
      </c>
      <c r="B103" s="10" t="s">
        <v>13</v>
      </c>
      <c r="C103" s="11">
        <v>12500</v>
      </c>
      <c r="D103" s="11">
        <v>4000</v>
      </c>
      <c r="E103" s="11">
        <v>4000</v>
      </c>
      <c r="F103" s="11">
        <v>4500</v>
      </c>
      <c r="G103" s="10" t="s">
        <v>13</v>
      </c>
      <c r="H103" s="11">
        <v>12500</v>
      </c>
      <c r="I103" s="11">
        <v>4000</v>
      </c>
      <c r="J103" s="11">
        <v>4000</v>
      </c>
      <c r="K103" s="11">
        <v>4500</v>
      </c>
      <c r="L103" s="10" t="s">
        <v>13</v>
      </c>
      <c r="M103" s="11">
        <v>12500</v>
      </c>
      <c r="N103" s="11">
        <v>4000</v>
      </c>
      <c r="O103" s="11">
        <v>4000</v>
      </c>
      <c r="P103" s="11">
        <v>4500</v>
      </c>
    </row>
    <row r="104" spans="1:16" ht="24.75">
      <c r="A104" s="7">
        <v>9</v>
      </c>
      <c r="B104" s="10" t="s">
        <v>14</v>
      </c>
      <c r="C104" s="11">
        <f>D104+E104+F104</f>
        <v>0</v>
      </c>
      <c r="D104" s="11">
        <v>0</v>
      </c>
      <c r="E104" s="11">
        <v>0</v>
      </c>
      <c r="F104" s="11">
        <v>0</v>
      </c>
      <c r="G104" s="10" t="s">
        <v>14</v>
      </c>
      <c r="H104" s="11">
        <f>I104+J104+K104</f>
        <v>0</v>
      </c>
      <c r="I104" s="11">
        <v>0</v>
      </c>
      <c r="J104" s="11">
        <v>0</v>
      </c>
      <c r="K104" s="11">
        <v>0</v>
      </c>
      <c r="L104" s="10" t="s">
        <v>14</v>
      </c>
      <c r="M104" s="11">
        <f>N104+O104+P104</f>
        <v>0</v>
      </c>
      <c r="N104" s="11">
        <v>0</v>
      </c>
      <c r="O104" s="11">
        <v>0</v>
      </c>
      <c r="P104" s="11">
        <v>0</v>
      </c>
    </row>
    <row r="105" spans="1:16" ht="24.75">
      <c r="A105" s="7">
        <v>10</v>
      </c>
      <c r="B105" s="10" t="s">
        <v>15</v>
      </c>
      <c r="C105" s="11">
        <v>12500</v>
      </c>
      <c r="D105" s="11">
        <v>4000</v>
      </c>
      <c r="E105" s="11">
        <v>4000</v>
      </c>
      <c r="F105" s="11">
        <v>4500</v>
      </c>
      <c r="G105" s="10" t="s">
        <v>15</v>
      </c>
      <c r="H105" s="11">
        <v>12500</v>
      </c>
      <c r="I105" s="11">
        <v>4000</v>
      </c>
      <c r="J105" s="11">
        <v>4000</v>
      </c>
      <c r="K105" s="11">
        <v>4500</v>
      </c>
      <c r="L105" s="10" t="s">
        <v>15</v>
      </c>
      <c r="M105" s="11">
        <v>12500</v>
      </c>
      <c r="N105" s="11">
        <v>4000</v>
      </c>
      <c r="O105" s="11">
        <v>4000</v>
      </c>
      <c r="P105" s="11">
        <v>4500</v>
      </c>
    </row>
    <row r="106" spans="1:16" ht="24.75">
      <c r="A106" s="13">
        <v>11</v>
      </c>
      <c r="B106" s="14" t="s">
        <v>16</v>
      </c>
      <c r="C106" s="30">
        <v>864000</v>
      </c>
      <c r="D106" s="19">
        <v>288000</v>
      </c>
      <c r="E106" s="19">
        <v>288000</v>
      </c>
      <c r="F106" s="15">
        <v>288000</v>
      </c>
      <c r="G106" s="14" t="s">
        <v>16</v>
      </c>
      <c r="H106" s="30">
        <v>864000</v>
      </c>
      <c r="I106" s="19">
        <v>288000</v>
      </c>
      <c r="J106" s="19">
        <v>288000</v>
      </c>
      <c r="K106" s="15">
        <v>288000</v>
      </c>
      <c r="L106" s="14" t="s">
        <v>16</v>
      </c>
      <c r="M106" s="30">
        <v>864000</v>
      </c>
      <c r="N106" s="19">
        <v>288000</v>
      </c>
      <c r="O106" s="19">
        <v>288000</v>
      </c>
      <c r="P106" s="15">
        <v>288000</v>
      </c>
    </row>
    <row r="107" spans="1:16" ht="24.75">
      <c r="A107" s="38" t="s">
        <v>4</v>
      </c>
      <c r="B107" s="6" t="s">
        <v>4</v>
      </c>
      <c r="C107" s="31">
        <v>592750</v>
      </c>
      <c r="D107" s="18">
        <v>161300</v>
      </c>
      <c r="E107" s="18">
        <v>166750</v>
      </c>
      <c r="F107" s="18">
        <f>SUM(F96:F106)</f>
        <v>500700</v>
      </c>
      <c r="G107" s="6" t="s">
        <v>4</v>
      </c>
      <c r="H107" s="31">
        <v>592750</v>
      </c>
      <c r="I107" s="18">
        <v>161300</v>
      </c>
      <c r="J107" s="18">
        <v>166750</v>
      </c>
      <c r="K107" s="18">
        <f>SUM(K96:K106)</f>
        <v>500700</v>
      </c>
      <c r="L107" s="6" t="s">
        <v>4</v>
      </c>
      <c r="M107" s="31">
        <v>592750</v>
      </c>
      <c r="N107" s="18">
        <v>161300</v>
      </c>
      <c r="O107" s="18">
        <v>166750</v>
      </c>
      <c r="P107" s="18">
        <f>SUM(P96:P106)</f>
        <v>500700</v>
      </c>
    </row>
    <row r="108" ht="19.5" customHeight="1"/>
    <row r="109" ht="24.75">
      <c r="A109" s="1" t="s">
        <v>17</v>
      </c>
    </row>
    <row r="110" spans="2:12" ht="24.75">
      <c r="B110" s="1" t="s">
        <v>18</v>
      </c>
      <c r="G110" s="1" t="s">
        <v>18</v>
      </c>
      <c r="L110" s="1" t="s">
        <v>18</v>
      </c>
    </row>
    <row r="111" spans="2:12" ht="24.75">
      <c r="B111" s="1" t="s">
        <v>19</v>
      </c>
      <c r="G111" s="1" t="s">
        <v>19</v>
      </c>
      <c r="L111" s="1" t="s">
        <v>19</v>
      </c>
    </row>
    <row r="113" spans="2:15" ht="24.75">
      <c r="B113" s="37" t="s">
        <v>22</v>
      </c>
      <c r="C113" s="37"/>
      <c r="D113" s="60" t="s">
        <v>23</v>
      </c>
      <c r="E113" s="60"/>
      <c r="G113" s="37" t="s">
        <v>22</v>
      </c>
      <c r="H113" s="37"/>
      <c r="I113" s="60" t="s">
        <v>23</v>
      </c>
      <c r="J113" s="60"/>
      <c r="L113" s="37" t="s">
        <v>22</v>
      </c>
      <c r="M113" s="37"/>
      <c r="N113" s="60" t="s">
        <v>23</v>
      </c>
      <c r="O113" s="60"/>
    </row>
    <row r="114" spans="2:15" ht="24.75">
      <c r="B114" s="60" t="s">
        <v>32</v>
      </c>
      <c r="C114" s="60"/>
      <c r="D114" s="60" t="s">
        <v>29</v>
      </c>
      <c r="E114" s="60"/>
      <c r="G114" s="60" t="s">
        <v>32</v>
      </c>
      <c r="H114" s="60"/>
      <c r="I114" s="60" t="s">
        <v>29</v>
      </c>
      <c r="J114" s="60"/>
      <c r="L114" s="60" t="s">
        <v>32</v>
      </c>
      <c r="M114" s="60"/>
      <c r="N114" s="60" t="s">
        <v>29</v>
      </c>
      <c r="O114" s="60"/>
    </row>
    <row r="115" spans="2:15" ht="24.75">
      <c r="B115" s="60" t="s">
        <v>31</v>
      </c>
      <c r="C115" s="60"/>
      <c r="D115" s="60" t="s">
        <v>25</v>
      </c>
      <c r="E115" s="60"/>
      <c r="G115" s="60" t="s">
        <v>31</v>
      </c>
      <c r="H115" s="60"/>
      <c r="I115" s="60" t="s">
        <v>25</v>
      </c>
      <c r="J115" s="60"/>
      <c r="L115" s="60" t="s">
        <v>31</v>
      </c>
      <c r="M115" s="60"/>
      <c r="N115" s="60" t="s">
        <v>25</v>
      </c>
      <c r="O115" s="60"/>
    </row>
    <row r="116" spans="4:15" ht="24.75">
      <c r="D116" s="60"/>
      <c r="E116" s="60"/>
      <c r="I116" s="60"/>
      <c r="J116" s="60"/>
      <c r="N116" s="60"/>
      <c r="O116" s="60"/>
    </row>
    <row r="117" spans="1:17" ht="24.75">
      <c r="A117" s="59" t="s">
        <v>0</v>
      </c>
      <c r="B117" s="59"/>
      <c r="C117" s="59"/>
      <c r="D117" s="59"/>
      <c r="E117" s="59"/>
      <c r="F117" s="59"/>
      <c r="G117" s="59" t="s">
        <v>0</v>
      </c>
      <c r="H117" s="59"/>
      <c r="I117" s="59"/>
      <c r="J117" s="59"/>
      <c r="K117" s="59"/>
      <c r="L117" s="59" t="s">
        <v>0</v>
      </c>
      <c r="M117" s="59"/>
      <c r="N117" s="59"/>
      <c r="O117" s="59"/>
      <c r="P117" s="59"/>
      <c r="Q117" s="59"/>
    </row>
    <row r="118" spans="1:17" ht="24.75">
      <c r="A118" s="59" t="s">
        <v>42</v>
      </c>
      <c r="B118" s="59"/>
      <c r="C118" s="59"/>
      <c r="D118" s="59"/>
      <c r="E118" s="59"/>
      <c r="F118" s="59"/>
      <c r="G118" s="59" t="s">
        <v>42</v>
      </c>
      <c r="H118" s="59"/>
      <c r="I118" s="59"/>
      <c r="J118" s="59"/>
      <c r="K118" s="59"/>
      <c r="L118" s="59" t="s">
        <v>42</v>
      </c>
      <c r="M118" s="59"/>
      <c r="N118" s="59"/>
      <c r="O118" s="59"/>
      <c r="P118" s="59"/>
      <c r="Q118" s="59"/>
    </row>
    <row r="119" spans="1:17" ht="24.75">
      <c r="A119" s="59" t="s">
        <v>63</v>
      </c>
      <c r="B119" s="59"/>
      <c r="C119" s="59"/>
      <c r="D119" s="59"/>
      <c r="E119" s="59"/>
      <c r="F119" s="59"/>
      <c r="G119" s="59" t="s">
        <v>66</v>
      </c>
      <c r="H119" s="59"/>
      <c r="I119" s="59"/>
      <c r="J119" s="59"/>
      <c r="K119" s="59"/>
      <c r="L119" s="59" t="s">
        <v>68</v>
      </c>
      <c r="M119" s="59"/>
      <c r="N119" s="59"/>
      <c r="O119" s="59"/>
      <c r="P119" s="59"/>
      <c r="Q119" s="59"/>
    </row>
    <row r="120" spans="1:17" ht="24.75">
      <c r="A120" s="59" t="s">
        <v>77</v>
      </c>
      <c r="B120" s="59"/>
      <c r="C120" s="59"/>
      <c r="D120" s="59"/>
      <c r="E120" s="59"/>
      <c r="F120" s="59"/>
      <c r="G120" s="59" t="s">
        <v>79</v>
      </c>
      <c r="H120" s="59"/>
      <c r="I120" s="59"/>
      <c r="J120" s="59"/>
      <c r="K120" s="59"/>
      <c r="L120" s="59" t="s">
        <v>82</v>
      </c>
      <c r="M120" s="59"/>
      <c r="N120" s="59"/>
      <c r="O120" s="59"/>
      <c r="P120" s="59"/>
      <c r="Q120" s="59"/>
    </row>
    <row r="122" spans="1:16" ht="24.75">
      <c r="A122" s="63" t="s">
        <v>1</v>
      </c>
      <c r="B122" s="63" t="s">
        <v>2</v>
      </c>
      <c r="C122" s="65" t="s">
        <v>3</v>
      </c>
      <c r="D122" s="66"/>
      <c r="E122" s="66"/>
      <c r="F122" s="67"/>
      <c r="G122" s="63" t="s">
        <v>2</v>
      </c>
      <c r="H122" s="65" t="s">
        <v>3</v>
      </c>
      <c r="I122" s="66"/>
      <c r="J122" s="66"/>
      <c r="K122" s="67"/>
      <c r="L122" s="63" t="s">
        <v>2</v>
      </c>
      <c r="M122" s="65" t="s">
        <v>3</v>
      </c>
      <c r="N122" s="66"/>
      <c r="O122" s="66"/>
      <c r="P122" s="67"/>
    </row>
    <row r="123" spans="1:16" ht="24.75">
      <c r="A123" s="64"/>
      <c r="B123" s="64"/>
      <c r="C123" s="6" t="s">
        <v>4</v>
      </c>
      <c r="D123" s="5" t="s">
        <v>44</v>
      </c>
      <c r="E123" s="6" t="s">
        <v>45</v>
      </c>
      <c r="F123" s="6" t="s">
        <v>46</v>
      </c>
      <c r="G123" s="64"/>
      <c r="H123" s="6" t="s">
        <v>4</v>
      </c>
      <c r="I123" s="5" t="s">
        <v>44</v>
      </c>
      <c r="J123" s="6" t="s">
        <v>45</v>
      </c>
      <c r="K123" s="6" t="s">
        <v>46</v>
      </c>
      <c r="L123" s="64"/>
      <c r="M123" s="6" t="s">
        <v>4</v>
      </c>
      <c r="N123" s="5" t="s">
        <v>44</v>
      </c>
      <c r="O123" s="6" t="s">
        <v>45</v>
      </c>
      <c r="P123" s="6" t="s">
        <v>46</v>
      </c>
    </row>
    <row r="124" spans="1:16" ht="24.75">
      <c r="A124" s="7">
        <v>1</v>
      </c>
      <c r="B124" s="8" t="s">
        <v>6</v>
      </c>
      <c r="C124" s="9">
        <f>D124+E124+F124</f>
        <v>0</v>
      </c>
      <c r="D124" s="9"/>
      <c r="E124" s="9"/>
      <c r="F124" s="9"/>
      <c r="G124" s="8" t="s">
        <v>6</v>
      </c>
      <c r="H124" s="9">
        <f>I124+J124+K124</f>
        <v>0</v>
      </c>
      <c r="I124" s="9"/>
      <c r="J124" s="9"/>
      <c r="K124" s="9"/>
      <c r="L124" s="8" t="s">
        <v>6</v>
      </c>
      <c r="M124" s="9">
        <f>N124+O124+P124</f>
        <v>0</v>
      </c>
      <c r="N124" s="9"/>
      <c r="O124" s="9"/>
      <c r="P124" s="9"/>
    </row>
    <row r="125" spans="1:16" ht="24.75">
      <c r="A125" s="7">
        <v>2</v>
      </c>
      <c r="B125" s="10" t="s">
        <v>7</v>
      </c>
      <c r="C125" s="11">
        <v>27500</v>
      </c>
      <c r="D125" s="11">
        <v>9000</v>
      </c>
      <c r="E125" s="11">
        <v>9000</v>
      </c>
      <c r="F125" s="11">
        <v>9500</v>
      </c>
      <c r="G125" s="10" t="s">
        <v>7</v>
      </c>
      <c r="H125" s="11">
        <v>27500</v>
      </c>
      <c r="I125" s="11">
        <v>9000</v>
      </c>
      <c r="J125" s="11">
        <v>9000</v>
      </c>
      <c r="K125" s="11">
        <v>9500</v>
      </c>
      <c r="L125" s="10" t="s">
        <v>7</v>
      </c>
      <c r="M125" s="11">
        <v>27500</v>
      </c>
      <c r="N125" s="11">
        <v>9000</v>
      </c>
      <c r="O125" s="11">
        <v>9000</v>
      </c>
      <c r="P125" s="11">
        <v>9500</v>
      </c>
    </row>
    <row r="126" spans="1:16" ht="24.75">
      <c r="A126" s="7">
        <v>3</v>
      </c>
      <c r="B126" s="10" t="s">
        <v>8</v>
      </c>
      <c r="C126" s="11">
        <f>D126+E126+F126</f>
        <v>0</v>
      </c>
      <c r="D126" s="11">
        <v>0</v>
      </c>
      <c r="E126" s="11">
        <v>0</v>
      </c>
      <c r="F126" s="11">
        <v>0</v>
      </c>
      <c r="G126" s="10" t="s">
        <v>8</v>
      </c>
      <c r="H126" s="11">
        <f>I126+J126+K126</f>
        <v>0</v>
      </c>
      <c r="I126" s="11">
        <v>0</v>
      </c>
      <c r="J126" s="11">
        <v>0</v>
      </c>
      <c r="K126" s="11">
        <v>0</v>
      </c>
      <c r="L126" s="10" t="s">
        <v>8</v>
      </c>
      <c r="M126" s="11">
        <f>N126+O126+P126</f>
        <v>0</v>
      </c>
      <c r="N126" s="11">
        <v>0</v>
      </c>
      <c r="O126" s="11">
        <v>0</v>
      </c>
      <c r="P126" s="11">
        <v>0</v>
      </c>
    </row>
    <row r="127" spans="1:16" ht="24.75">
      <c r="A127" s="7">
        <v>4</v>
      </c>
      <c r="B127" s="10" t="s">
        <v>9</v>
      </c>
      <c r="C127" s="11">
        <f>D127+E127+F127</f>
        <v>0</v>
      </c>
      <c r="D127" s="11">
        <v>0</v>
      </c>
      <c r="E127" s="11">
        <v>0</v>
      </c>
      <c r="F127" s="11">
        <v>0</v>
      </c>
      <c r="G127" s="10" t="s">
        <v>9</v>
      </c>
      <c r="H127" s="11">
        <f>I127+J127+K127</f>
        <v>0</v>
      </c>
      <c r="I127" s="11">
        <v>0</v>
      </c>
      <c r="J127" s="11">
        <v>0</v>
      </c>
      <c r="K127" s="11">
        <v>0</v>
      </c>
      <c r="L127" s="10" t="s">
        <v>9</v>
      </c>
      <c r="M127" s="11">
        <f>N127+O127+P127</f>
        <v>0</v>
      </c>
      <c r="N127" s="11">
        <v>0</v>
      </c>
      <c r="O127" s="11">
        <v>0</v>
      </c>
      <c r="P127" s="11">
        <v>0</v>
      </c>
    </row>
    <row r="128" spans="1:16" ht="24.75">
      <c r="A128" s="7">
        <v>5</v>
      </c>
      <c r="B128" s="10" t="s">
        <v>10</v>
      </c>
      <c r="C128" s="11">
        <v>2500</v>
      </c>
      <c r="D128" s="11">
        <v>800</v>
      </c>
      <c r="E128" s="19">
        <v>800</v>
      </c>
      <c r="F128" s="19">
        <v>900</v>
      </c>
      <c r="G128" s="10" t="s">
        <v>10</v>
      </c>
      <c r="H128" s="11">
        <v>2500</v>
      </c>
      <c r="I128" s="11">
        <v>800</v>
      </c>
      <c r="J128" s="19">
        <v>800</v>
      </c>
      <c r="K128" s="19">
        <v>900</v>
      </c>
      <c r="L128" s="10" t="s">
        <v>10</v>
      </c>
      <c r="M128" s="11">
        <v>2500</v>
      </c>
      <c r="N128" s="11">
        <v>800</v>
      </c>
      <c r="O128" s="19">
        <v>800</v>
      </c>
      <c r="P128" s="19">
        <v>900</v>
      </c>
    </row>
    <row r="129" spans="1:16" ht="24.75">
      <c r="A129" s="7">
        <v>6</v>
      </c>
      <c r="B129" s="10" t="s">
        <v>11</v>
      </c>
      <c r="C129" s="11">
        <v>299250</v>
      </c>
      <c r="D129" s="11">
        <v>99750</v>
      </c>
      <c r="E129" s="12">
        <v>99750</v>
      </c>
      <c r="F129" s="11">
        <v>99750</v>
      </c>
      <c r="G129" s="10" t="s">
        <v>11</v>
      </c>
      <c r="H129" s="11">
        <v>299250</v>
      </c>
      <c r="I129" s="11">
        <v>99750</v>
      </c>
      <c r="J129" s="12">
        <v>99750</v>
      </c>
      <c r="K129" s="11">
        <v>99750</v>
      </c>
      <c r="L129" s="10" t="s">
        <v>11</v>
      </c>
      <c r="M129" s="11">
        <v>299250</v>
      </c>
      <c r="N129" s="11">
        <v>99750</v>
      </c>
      <c r="O129" s="12">
        <v>99750</v>
      </c>
      <c r="P129" s="11">
        <v>99750</v>
      </c>
    </row>
    <row r="130" spans="1:16" ht="24.75">
      <c r="A130" s="7">
        <v>7</v>
      </c>
      <c r="B130" s="10" t="s">
        <v>12</v>
      </c>
      <c r="C130" s="11">
        <v>68035</v>
      </c>
      <c r="D130" s="11">
        <v>0</v>
      </c>
      <c r="E130" s="12">
        <v>34017</v>
      </c>
      <c r="F130" s="11">
        <v>34018</v>
      </c>
      <c r="G130" s="10" t="s">
        <v>12</v>
      </c>
      <c r="H130" s="11">
        <v>68035</v>
      </c>
      <c r="I130" s="11">
        <v>0</v>
      </c>
      <c r="J130" s="12">
        <v>34017</v>
      </c>
      <c r="K130" s="11">
        <v>34018</v>
      </c>
      <c r="L130" s="10" t="s">
        <v>12</v>
      </c>
      <c r="M130" s="11">
        <v>68035</v>
      </c>
      <c r="N130" s="11">
        <v>0</v>
      </c>
      <c r="O130" s="12">
        <v>34017</v>
      </c>
      <c r="P130" s="11">
        <v>34018</v>
      </c>
    </row>
    <row r="131" spans="1:16" ht="24.75">
      <c r="A131" s="7">
        <v>8</v>
      </c>
      <c r="B131" s="10" t="s">
        <v>13</v>
      </c>
      <c r="C131" s="11">
        <v>0</v>
      </c>
      <c r="D131" s="11">
        <v>0</v>
      </c>
      <c r="E131" s="12">
        <v>0</v>
      </c>
      <c r="F131" s="11">
        <v>0</v>
      </c>
      <c r="G131" s="10" t="s">
        <v>13</v>
      </c>
      <c r="H131" s="11">
        <v>0</v>
      </c>
      <c r="I131" s="11">
        <v>0</v>
      </c>
      <c r="J131" s="12">
        <v>0</v>
      </c>
      <c r="K131" s="11">
        <v>0</v>
      </c>
      <c r="L131" s="10" t="s">
        <v>13</v>
      </c>
      <c r="M131" s="11">
        <v>0</v>
      </c>
      <c r="N131" s="11">
        <v>0</v>
      </c>
      <c r="O131" s="12">
        <v>0</v>
      </c>
      <c r="P131" s="11">
        <v>0</v>
      </c>
    </row>
    <row r="132" spans="1:16" ht="24.75">
      <c r="A132" s="7">
        <v>9</v>
      </c>
      <c r="B132" s="10" t="s">
        <v>14</v>
      </c>
      <c r="C132" s="11">
        <v>0</v>
      </c>
      <c r="D132" s="11">
        <v>0</v>
      </c>
      <c r="E132" s="12">
        <v>0</v>
      </c>
      <c r="F132" s="11">
        <v>0</v>
      </c>
      <c r="G132" s="10" t="s">
        <v>14</v>
      </c>
      <c r="H132" s="11">
        <v>0</v>
      </c>
      <c r="I132" s="11">
        <v>0</v>
      </c>
      <c r="J132" s="12">
        <v>0</v>
      </c>
      <c r="K132" s="11">
        <v>0</v>
      </c>
      <c r="L132" s="10" t="s">
        <v>14</v>
      </c>
      <c r="M132" s="11">
        <v>0</v>
      </c>
      <c r="N132" s="11">
        <v>0</v>
      </c>
      <c r="O132" s="12">
        <v>0</v>
      </c>
      <c r="P132" s="11">
        <v>0</v>
      </c>
    </row>
    <row r="133" spans="1:16" ht="24.75">
      <c r="A133" s="7">
        <v>10</v>
      </c>
      <c r="B133" s="10" t="s">
        <v>15</v>
      </c>
      <c r="C133" s="11">
        <v>0</v>
      </c>
      <c r="D133" s="11">
        <v>0</v>
      </c>
      <c r="E133" s="12">
        <v>0</v>
      </c>
      <c r="F133" s="11">
        <v>0</v>
      </c>
      <c r="G133" s="10" t="s">
        <v>15</v>
      </c>
      <c r="H133" s="11">
        <v>0</v>
      </c>
      <c r="I133" s="11">
        <v>0</v>
      </c>
      <c r="J133" s="12">
        <v>0</v>
      </c>
      <c r="K133" s="11">
        <v>0</v>
      </c>
      <c r="L133" s="10" t="s">
        <v>15</v>
      </c>
      <c r="M133" s="11">
        <v>0</v>
      </c>
      <c r="N133" s="11">
        <v>0</v>
      </c>
      <c r="O133" s="12">
        <v>0</v>
      </c>
      <c r="P133" s="11">
        <v>0</v>
      </c>
    </row>
    <row r="134" spans="1:16" ht="24.75">
      <c r="A134" s="13">
        <v>11</v>
      </c>
      <c r="B134" s="14" t="s">
        <v>16</v>
      </c>
      <c r="C134" s="15">
        <f>D134+E134+F134</f>
        <v>0</v>
      </c>
      <c r="D134" s="11">
        <v>0</v>
      </c>
      <c r="E134" s="12">
        <v>0</v>
      </c>
      <c r="F134" s="11">
        <v>0</v>
      </c>
      <c r="G134" s="14" t="s">
        <v>16</v>
      </c>
      <c r="H134" s="15">
        <f>I134+J134+K134</f>
        <v>0</v>
      </c>
      <c r="I134" s="11">
        <v>0</v>
      </c>
      <c r="J134" s="12">
        <v>0</v>
      </c>
      <c r="K134" s="11">
        <v>0</v>
      </c>
      <c r="L134" s="14" t="s">
        <v>16</v>
      </c>
      <c r="M134" s="15">
        <f>N134+O134+P134</f>
        <v>0</v>
      </c>
      <c r="N134" s="11">
        <v>0</v>
      </c>
      <c r="O134" s="12">
        <v>0</v>
      </c>
      <c r="P134" s="11">
        <v>0</v>
      </c>
    </row>
    <row r="135" spans="1:16" ht="24.75">
      <c r="A135" s="38" t="s">
        <v>4</v>
      </c>
      <c r="B135" s="5" t="s">
        <v>4</v>
      </c>
      <c r="C135" s="17">
        <v>397285</v>
      </c>
      <c r="D135" s="18">
        <f>SUM(D124:D134)</f>
        <v>109550</v>
      </c>
      <c r="E135" s="18">
        <f>SUM(E124:E134)</f>
        <v>143567</v>
      </c>
      <c r="F135" s="18">
        <f>SUM(F124:F134)</f>
        <v>144168</v>
      </c>
      <c r="G135" s="5" t="s">
        <v>4</v>
      </c>
      <c r="H135" s="17">
        <v>397285</v>
      </c>
      <c r="I135" s="18">
        <f>SUM(I124:I134)</f>
        <v>109550</v>
      </c>
      <c r="J135" s="18">
        <f>SUM(J124:J134)</f>
        <v>143567</v>
      </c>
      <c r="K135" s="18">
        <f>SUM(K124:K134)</f>
        <v>144168</v>
      </c>
      <c r="L135" s="5" t="s">
        <v>4</v>
      </c>
      <c r="M135" s="17">
        <v>397285</v>
      </c>
      <c r="N135" s="18">
        <f>SUM(N124:N134)</f>
        <v>109550</v>
      </c>
      <c r="O135" s="18">
        <f>SUM(O124:O134)</f>
        <v>143567</v>
      </c>
      <c r="P135" s="18">
        <f>SUM(P124:P134)</f>
        <v>144168</v>
      </c>
    </row>
    <row r="136" ht="16.5" customHeight="1"/>
    <row r="137" ht="24.75">
      <c r="A137" s="1" t="s">
        <v>17</v>
      </c>
    </row>
    <row r="138" spans="2:12" ht="24.75">
      <c r="B138" s="1" t="s">
        <v>18</v>
      </c>
      <c r="G138" s="1" t="s">
        <v>18</v>
      </c>
      <c r="L138" s="1" t="s">
        <v>18</v>
      </c>
    </row>
    <row r="139" spans="2:12" ht="24.75">
      <c r="B139" s="1" t="s">
        <v>19</v>
      </c>
      <c r="G139" s="1" t="s">
        <v>19</v>
      </c>
      <c r="L139" s="1" t="s">
        <v>19</v>
      </c>
    </row>
    <row r="140" spans="2:12" ht="24.75">
      <c r="B140" s="1" t="s">
        <v>19</v>
      </c>
      <c r="G140" s="1" t="s">
        <v>19</v>
      </c>
      <c r="L140" s="1" t="s">
        <v>19</v>
      </c>
    </row>
    <row r="142" spans="2:15" ht="24.75">
      <c r="B142" s="37" t="s">
        <v>22</v>
      </c>
      <c r="C142" s="37"/>
      <c r="D142" s="60" t="s">
        <v>23</v>
      </c>
      <c r="E142" s="60"/>
      <c r="G142" s="37" t="s">
        <v>22</v>
      </c>
      <c r="H142" s="37"/>
      <c r="I142" s="60" t="s">
        <v>23</v>
      </c>
      <c r="J142" s="60"/>
      <c r="L142" s="37" t="s">
        <v>22</v>
      </c>
      <c r="M142" s="37"/>
      <c r="N142" s="60" t="s">
        <v>23</v>
      </c>
      <c r="O142" s="60"/>
    </row>
    <row r="143" spans="2:15" ht="24.75">
      <c r="B143" s="60" t="s">
        <v>29</v>
      </c>
      <c r="C143" s="60"/>
      <c r="D143" s="60" t="s">
        <v>29</v>
      </c>
      <c r="E143" s="60"/>
      <c r="G143" s="60" t="s">
        <v>97</v>
      </c>
      <c r="H143" s="60"/>
      <c r="I143" s="60" t="s">
        <v>29</v>
      </c>
      <c r="J143" s="60"/>
      <c r="L143" s="60" t="s">
        <v>97</v>
      </c>
      <c r="M143" s="60"/>
      <c r="N143" s="60" t="s">
        <v>29</v>
      </c>
      <c r="O143" s="60"/>
    </row>
    <row r="144" spans="2:15" ht="24.75">
      <c r="B144" s="60" t="s">
        <v>25</v>
      </c>
      <c r="C144" s="60"/>
      <c r="D144" s="60" t="s">
        <v>25</v>
      </c>
      <c r="E144" s="60"/>
      <c r="G144" s="60" t="s">
        <v>101</v>
      </c>
      <c r="H144" s="60"/>
      <c r="I144" s="60" t="s">
        <v>25</v>
      </c>
      <c r="J144" s="60"/>
      <c r="L144" s="60" t="s">
        <v>96</v>
      </c>
      <c r="M144" s="60"/>
      <c r="N144" s="60" t="s">
        <v>25</v>
      </c>
      <c r="O144" s="60"/>
    </row>
    <row r="145" spans="2:15" ht="24.75">
      <c r="B145" s="1" t="s">
        <v>43</v>
      </c>
      <c r="D145" s="60"/>
      <c r="E145" s="60"/>
      <c r="G145" s="1" t="s">
        <v>102</v>
      </c>
      <c r="I145" s="60"/>
      <c r="J145" s="60"/>
      <c r="L145" s="1" t="s">
        <v>43</v>
      </c>
      <c r="N145" s="60"/>
      <c r="O145" s="60"/>
    </row>
    <row r="146" spans="1:6" ht="24.75">
      <c r="A146" s="62"/>
      <c r="B146" s="62"/>
      <c r="C146" s="62"/>
      <c r="D146" s="62"/>
      <c r="E146" s="62"/>
      <c r="F146" s="62"/>
    </row>
    <row r="147" spans="1:6" ht="24.75">
      <c r="A147" s="62"/>
      <c r="B147" s="62"/>
      <c r="C147" s="62"/>
      <c r="D147" s="62"/>
      <c r="E147" s="62"/>
      <c r="F147" s="62"/>
    </row>
    <row r="148" spans="1:6" ht="24.75">
      <c r="A148" s="62"/>
      <c r="B148" s="62"/>
      <c r="C148" s="62"/>
      <c r="D148" s="62"/>
      <c r="E148" s="62"/>
      <c r="F148" s="62"/>
    </row>
    <row r="149" spans="1:6" ht="24.75">
      <c r="A149" s="62"/>
      <c r="B149" s="62"/>
      <c r="C149" s="62"/>
      <c r="D149" s="62"/>
      <c r="E149" s="62"/>
      <c r="F149" s="62"/>
    </row>
    <row r="150" spans="1:6" ht="24.75">
      <c r="A150" s="62"/>
      <c r="B150" s="62"/>
      <c r="C150" s="62"/>
      <c r="D150" s="62"/>
      <c r="E150" s="62"/>
      <c r="F150" s="62"/>
    </row>
    <row r="151" spans="1:11" ht="24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ht="24.75">
      <c r="A152" s="61"/>
      <c r="B152" s="61"/>
      <c r="C152" s="62"/>
      <c r="D152" s="62"/>
      <c r="E152" s="62"/>
      <c r="F152" s="62"/>
      <c r="G152" s="61"/>
      <c r="H152" s="62"/>
      <c r="I152" s="62"/>
      <c r="J152" s="62"/>
      <c r="K152" s="62"/>
    </row>
    <row r="153" spans="1:11" ht="24.75">
      <c r="A153" s="61"/>
      <c r="B153" s="61"/>
      <c r="C153" s="32"/>
      <c r="D153" s="32"/>
      <c r="E153" s="32"/>
      <c r="F153" s="32"/>
      <c r="G153" s="61"/>
      <c r="H153" s="32"/>
      <c r="I153" s="32"/>
      <c r="J153" s="32"/>
      <c r="K153" s="32"/>
    </row>
    <row r="154" spans="1:11" ht="24.75">
      <c r="A154" s="34"/>
      <c r="B154" s="33"/>
      <c r="C154" s="35"/>
      <c r="D154" s="35"/>
      <c r="E154" s="35"/>
      <c r="F154" s="35"/>
      <c r="G154" s="33"/>
      <c r="H154" s="35"/>
      <c r="I154" s="35"/>
      <c r="J154" s="35"/>
      <c r="K154" s="35"/>
    </row>
    <row r="155" spans="1:11" ht="24.75">
      <c r="A155" s="34"/>
      <c r="B155" s="33"/>
      <c r="C155" s="36"/>
      <c r="D155" s="36"/>
      <c r="E155" s="36"/>
      <c r="F155" s="36"/>
      <c r="G155" s="33"/>
      <c r="H155" s="36"/>
      <c r="I155" s="36"/>
      <c r="J155" s="36"/>
      <c r="K155" s="36"/>
    </row>
    <row r="156" spans="1:11" ht="24.75">
      <c r="A156" s="34"/>
      <c r="B156" s="33"/>
      <c r="C156" s="35"/>
      <c r="D156" s="35"/>
      <c r="E156" s="35"/>
      <c r="F156" s="35"/>
      <c r="G156" s="33"/>
      <c r="H156" s="35"/>
      <c r="I156" s="35"/>
      <c r="J156" s="35"/>
      <c r="K156" s="35"/>
    </row>
    <row r="157" spans="1:11" ht="24.75">
      <c r="A157" s="34"/>
      <c r="B157" s="33"/>
      <c r="C157" s="35"/>
      <c r="D157" s="35"/>
      <c r="E157" s="35"/>
      <c r="F157" s="35"/>
      <c r="G157" s="33"/>
      <c r="H157" s="35"/>
      <c r="I157" s="35"/>
      <c r="J157" s="35"/>
      <c r="K157" s="35"/>
    </row>
    <row r="158" spans="1:11" ht="24.75">
      <c r="A158" s="34"/>
      <c r="B158" s="33"/>
      <c r="C158" s="35"/>
      <c r="D158" s="35"/>
      <c r="E158" s="36"/>
      <c r="F158" s="36"/>
      <c r="G158" s="33"/>
      <c r="H158" s="35"/>
      <c r="I158" s="35"/>
      <c r="J158" s="36"/>
      <c r="K158" s="36"/>
    </row>
    <row r="159" spans="1:11" ht="24.75">
      <c r="A159" s="34"/>
      <c r="B159" s="33"/>
      <c r="C159" s="36"/>
      <c r="D159" s="35"/>
      <c r="E159" s="36"/>
      <c r="F159" s="35"/>
      <c r="G159" s="33"/>
      <c r="H159" s="36"/>
      <c r="I159" s="35"/>
      <c r="J159" s="36"/>
      <c r="K159" s="35"/>
    </row>
    <row r="160" spans="1:11" ht="24.75">
      <c r="A160" s="34"/>
      <c r="B160" s="33"/>
      <c r="C160" s="35"/>
      <c r="D160" s="35"/>
      <c r="E160" s="35"/>
      <c r="F160" s="35"/>
      <c r="G160" s="33"/>
      <c r="H160" s="35"/>
      <c r="I160" s="35"/>
      <c r="J160" s="35"/>
      <c r="K160" s="35"/>
    </row>
    <row r="161" spans="1:11" ht="24.75">
      <c r="A161" s="34"/>
      <c r="B161" s="33"/>
      <c r="C161" s="35"/>
      <c r="D161" s="35"/>
      <c r="E161" s="35"/>
      <c r="F161" s="35"/>
      <c r="G161" s="33"/>
      <c r="H161" s="35"/>
      <c r="I161" s="35"/>
      <c r="J161" s="35"/>
      <c r="K161" s="35"/>
    </row>
    <row r="162" spans="1:11" ht="24.75">
      <c r="A162" s="34"/>
      <c r="B162" s="33"/>
      <c r="C162" s="35"/>
      <c r="D162" s="35"/>
      <c r="E162" s="35"/>
      <c r="F162" s="35"/>
      <c r="G162" s="33"/>
      <c r="H162" s="35"/>
      <c r="I162" s="35"/>
      <c r="J162" s="35"/>
      <c r="K162" s="35"/>
    </row>
    <row r="163" spans="1:11" ht="24.75">
      <c r="A163" s="34"/>
      <c r="B163" s="33"/>
      <c r="C163" s="35"/>
      <c r="D163" s="35"/>
      <c r="E163" s="35"/>
      <c r="F163" s="35"/>
      <c r="G163" s="33"/>
      <c r="H163" s="35"/>
      <c r="I163" s="35"/>
      <c r="J163" s="35"/>
      <c r="K163" s="35"/>
    </row>
    <row r="164" spans="1:11" ht="24.75">
      <c r="A164" s="34"/>
      <c r="B164" s="33"/>
      <c r="C164" s="35"/>
      <c r="D164" s="35"/>
      <c r="E164" s="35"/>
      <c r="F164" s="35"/>
      <c r="G164" s="33"/>
      <c r="H164" s="35"/>
      <c r="I164" s="35"/>
      <c r="J164" s="35"/>
      <c r="K164" s="35"/>
    </row>
    <row r="165" spans="1:11" ht="24.75">
      <c r="A165" s="62"/>
      <c r="B165" s="62"/>
      <c r="C165" s="3"/>
      <c r="D165" s="4"/>
      <c r="E165" s="4"/>
      <c r="F165" s="4"/>
      <c r="H165" s="3"/>
      <c r="I165" s="4"/>
      <c r="J165" s="4"/>
      <c r="K165" s="4"/>
    </row>
    <row r="166" spans="1:11" ht="24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24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24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  <row r="169" spans="1:11" ht="24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</row>
    <row r="170" spans="1:11" ht="24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</row>
    <row r="171" spans="1:11" ht="24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ht="24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</row>
    <row r="173" spans="1:11" ht="24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</row>
    <row r="174" spans="1:11" ht="24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</row>
    <row r="175" spans="1:11" ht="24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</row>
    <row r="176" spans="1:6" ht="24.75">
      <c r="A176" s="62"/>
      <c r="B176" s="62"/>
      <c r="C176" s="62"/>
      <c r="D176" s="62"/>
      <c r="E176" s="62"/>
      <c r="F176" s="62"/>
    </row>
    <row r="177" spans="1:6" ht="24.75">
      <c r="A177" s="62"/>
      <c r="B177" s="62"/>
      <c r="C177" s="62"/>
      <c r="D177" s="62"/>
      <c r="E177" s="62"/>
      <c r="F177" s="62"/>
    </row>
    <row r="178" spans="1:6" ht="24.75">
      <c r="A178" s="62"/>
      <c r="B178" s="62"/>
      <c r="C178" s="62"/>
      <c r="D178" s="62"/>
      <c r="E178" s="62"/>
      <c r="F178" s="62"/>
    </row>
    <row r="179" spans="1:6" ht="24.75">
      <c r="A179" s="62"/>
      <c r="B179" s="62"/>
      <c r="C179" s="62"/>
      <c r="D179" s="62"/>
      <c r="E179" s="62"/>
      <c r="F179" s="62"/>
    </row>
    <row r="180" spans="1:6" ht="24.75">
      <c r="A180" s="62"/>
      <c r="B180" s="62"/>
      <c r="C180" s="62"/>
      <c r="D180" s="62"/>
      <c r="E180" s="62"/>
      <c r="F180" s="62"/>
    </row>
    <row r="181" spans="1:11" ht="24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</row>
    <row r="182" spans="1:11" ht="24.75">
      <c r="A182" s="61"/>
      <c r="B182" s="61"/>
      <c r="C182" s="62"/>
      <c r="D182" s="62"/>
      <c r="E182" s="62"/>
      <c r="F182" s="62"/>
      <c r="G182" s="61"/>
      <c r="H182" s="62"/>
      <c r="I182" s="62"/>
      <c r="J182" s="62"/>
      <c r="K182" s="62"/>
    </row>
    <row r="183" spans="1:11" ht="24.75">
      <c r="A183" s="61"/>
      <c r="B183" s="61"/>
      <c r="C183" s="32"/>
      <c r="D183" s="32"/>
      <c r="E183" s="32"/>
      <c r="F183" s="32"/>
      <c r="G183" s="61"/>
      <c r="H183" s="32"/>
      <c r="I183" s="32"/>
      <c r="J183" s="32"/>
      <c r="K183" s="32"/>
    </row>
    <row r="184" spans="1:11" ht="24.75">
      <c r="A184" s="34"/>
      <c r="B184" s="33"/>
      <c r="C184" s="35"/>
      <c r="D184" s="35"/>
      <c r="E184" s="35"/>
      <c r="F184" s="35"/>
      <c r="G184" s="33"/>
      <c r="H184" s="35"/>
      <c r="I184" s="35"/>
      <c r="J184" s="35"/>
      <c r="K184" s="35"/>
    </row>
    <row r="185" spans="1:11" ht="24.75">
      <c r="A185" s="34"/>
      <c r="B185" s="33"/>
      <c r="C185" s="36"/>
      <c r="D185" s="36"/>
      <c r="E185" s="36"/>
      <c r="F185" s="36"/>
      <c r="G185" s="33"/>
      <c r="H185" s="36"/>
      <c r="I185" s="36"/>
      <c r="J185" s="36"/>
      <c r="K185" s="36"/>
    </row>
    <row r="186" spans="1:11" ht="24.75">
      <c r="A186" s="34"/>
      <c r="B186" s="33"/>
      <c r="C186" s="35"/>
      <c r="D186" s="35"/>
      <c r="E186" s="35"/>
      <c r="F186" s="35"/>
      <c r="G186" s="33"/>
      <c r="H186" s="35"/>
      <c r="I186" s="35"/>
      <c r="J186" s="35"/>
      <c r="K186" s="35"/>
    </row>
    <row r="187" spans="1:11" ht="24.75">
      <c r="A187" s="34"/>
      <c r="B187" s="33"/>
      <c r="C187" s="35"/>
      <c r="D187" s="35"/>
      <c r="E187" s="35"/>
      <c r="F187" s="35"/>
      <c r="G187" s="33"/>
      <c r="H187" s="35"/>
      <c r="I187" s="35"/>
      <c r="J187" s="35"/>
      <c r="K187" s="35"/>
    </row>
    <row r="188" spans="1:11" ht="24.75">
      <c r="A188" s="34"/>
      <c r="B188" s="33"/>
      <c r="C188" s="35"/>
      <c r="D188" s="35"/>
      <c r="E188" s="36"/>
      <c r="F188" s="36"/>
      <c r="G188" s="33"/>
      <c r="H188" s="35"/>
      <c r="I188" s="35"/>
      <c r="J188" s="36"/>
      <c r="K188" s="36"/>
    </row>
    <row r="189" spans="1:11" ht="24.75">
      <c r="A189" s="34"/>
      <c r="B189" s="33"/>
      <c r="C189" s="36"/>
      <c r="D189" s="35"/>
      <c r="E189" s="36"/>
      <c r="F189" s="35"/>
      <c r="G189" s="33"/>
      <c r="H189" s="36"/>
      <c r="I189" s="35"/>
      <c r="J189" s="36"/>
      <c r="K189" s="35"/>
    </row>
    <row r="190" spans="1:11" ht="24.75">
      <c r="A190" s="34"/>
      <c r="B190" s="33"/>
      <c r="C190" s="35"/>
      <c r="D190" s="35"/>
      <c r="E190" s="35"/>
      <c r="F190" s="35"/>
      <c r="G190" s="33"/>
      <c r="H190" s="35"/>
      <c r="I190" s="35"/>
      <c r="J190" s="35"/>
      <c r="K190" s="35"/>
    </row>
    <row r="191" spans="1:11" ht="24.75">
      <c r="A191" s="34"/>
      <c r="B191" s="33"/>
      <c r="C191" s="35"/>
      <c r="D191" s="35"/>
      <c r="E191" s="35"/>
      <c r="F191" s="35"/>
      <c r="G191" s="33"/>
      <c r="H191" s="35"/>
      <c r="I191" s="35"/>
      <c r="J191" s="35"/>
      <c r="K191" s="35"/>
    </row>
    <row r="192" spans="1:11" ht="24.75">
      <c r="A192" s="34"/>
      <c r="B192" s="33"/>
      <c r="C192" s="35"/>
      <c r="D192" s="35"/>
      <c r="E192" s="35"/>
      <c r="F192" s="35"/>
      <c r="G192" s="33"/>
      <c r="H192" s="35"/>
      <c r="I192" s="35"/>
      <c r="J192" s="35"/>
      <c r="K192" s="35"/>
    </row>
    <row r="193" spans="1:11" ht="24.75">
      <c r="A193" s="34"/>
      <c r="B193" s="33"/>
      <c r="C193" s="35"/>
      <c r="D193" s="35"/>
      <c r="E193" s="35"/>
      <c r="F193" s="35"/>
      <c r="G193" s="33"/>
      <c r="H193" s="35"/>
      <c r="I193" s="35"/>
      <c r="J193" s="35"/>
      <c r="K193" s="35"/>
    </row>
    <row r="194" spans="1:11" ht="24.75">
      <c r="A194" s="34"/>
      <c r="B194" s="33"/>
      <c r="C194" s="35"/>
      <c r="D194" s="35"/>
      <c r="E194" s="35"/>
      <c r="F194" s="35"/>
      <c r="G194" s="33"/>
      <c r="H194" s="35"/>
      <c r="I194" s="35"/>
      <c r="J194" s="35"/>
      <c r="K194" s="35"/>
    </row>
    <row r="195" spans="1:11" ht="24.75">
      <c r="A195" s="62"/>
      <c r="B195" s="62"/>
      <c r="C195" s="3"/>
      <c r="D195" s="4"/>
      <c r="E195" s="4"/>
      <c r="F195" s="4"/>
      <c r="H195" s="3"/>
      <c r="I195" s="4"/>
      <c r="J195" s="4"/>
      <c r="K195" s="4"/>
    </row>
    <row r="196" spans="1:11" ht="24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</row>
    <row r="197" spans="1:11" ht="24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</row>
    <row r="198" spans="1:11" ht="24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</row>
    <row r="199" spans="1:11" ht="24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</row>
    <row r="200" spans="1:11" ht="24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</row>
    <row r="201" spans="1:11" ht="24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</row>
    <row r="202" spans="1:11" ht="24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24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24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24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6" ht="24.75">
      <c r="A206" s="62"/>
      <c r="B206" s="62"/>
      <c r="C206" s="62"/>
      <c r="D206" s="62"/>
      <c r="E206" s="62"/>
      <c r="F206" s="62"/>
    </row>
    <row r="207" spans="1:6" ht="24.75">
      <c r="A207" s="62"/>
      <c r="B207" s="62"/>
      <c r="C207" s="62"/>
      <c r="D207" s="62"/>
      <c r="E207" s="62"/>
      <c r="F207" s="62"/>
    </row>
    <row r="208" spans="1:6" ht="24.75">
      <c r="A208" s="62"/>
      <c r="B208" s="62"/>
      <c r="C208" s="62"/>
      <c r="D208" s="62"/>
      <c r="E208" s="62"/>
      <c r="F208" s="62"/>
    </row>
    <row r="209" spans="1:6" ht="24.75">
      <c r="A209" s="62"/>
      <c r="B209" s="62"/>
      <c r="C209" s="62"/>
      <c r="D209" s="62"/>
      <c r="E209" s="62"/>
      <c r="F209" s="62"/>
    </row>
    <row r="210" spans="1:6" ht="24.75">
      <c r="A210" s="62"/>
      <c r="B210" s="62"/>
      <c r="C210" s="62"/>
      <c r="D210" s="62"/>
      <c r="E210" s="62"/>
      <c r="F210" s="62"/>
    </row>
    <row r="211" spans="1:11" ht="24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ht="24.75">
      <c r="A212" s="61"/>
      <c r="B212" s="61"/>
      <c r="C212" s="62"/>
      <c r="D212" s="62"/>
      <c r="E212" s="62"/>
      <c r="F212" s="62"/>
      <c r="G212" s="61"/>
      <c r="H212" s="62"/>
      <c r="I212" s="62"/>
      <c r="J212" s="62"/>
      <c r="K212" s="62"/>
    </row>
    <row r="213" spans="1:11" ht="24.75">
      <c r="A213" s="61"/>
      <c r="B213" s="61"/>
      <c r="C213" s="32"/>
      <c r="D213" s="32"/>
      <c r="E213" s="32"/>
      <c r="F213" s="32"/>
      <c r="G213" s="61"/>
      <c r="H213" s="32"/>
      <c r="I213" s="32"/>
      <c r="J213" s="32"/>
      <c r="K213" s="32"/>
    </row>
    <row r="214" spans="1:11" ht="24.75">
      <c r="A214" s="34"/>
      <c r="B214" s="33"/>
      <c r="C214" s="35"/>
      <c r="D214" s="35"/>
      <c r="E214" s="35"/>
      <c r="F214" s="35"/>
      <c r="G214" s="33"/>
      <c r="H214" s="35"/>
      <c r="I214" s="35"/>
      <c r="J214" s="35"/>
      <c r="K214" s="35"/>
    </row>
    <row r="215" spans="1:11" ht="24.75">
      <c r="A215" s="34"/>
      <c r="B215" s="33"/>
      <c r="C215" s="36"/>
      <c r="D215" s="36"/>
      <c r="E215" s="36"/>
      <c r="F215" s="36"/>
      <c r="G215" s="33"/>
      <c r="H215" s="36"/>
      <c r="I215" s="36"/>
      <c r="J215" s="36"/>
      <c r="K215" s="36"/>
    </row>
    <row r="216" spans="1:11" ht="24.75">
      <c r="A216" s="34"/>
      <c r="B216" s="33"/>
      <c r="C216" s="35"/>
      <c r="D216" s="35"/>
      <c r="E216" s="35"/>
      <c r="F216" s="35"/>
      <c r="G216" s="33"/>
      <c r="H216" s="35"/>
      <c r="I216" s="35"/>
      <c r="J216" s="35"/>
      <c r="K216" s="35"/>
    </row>
    <row r="217" spans="1:11" ht="24.75">
      <c r="A217" s="34"/>
      <c r="B217" s="33"/>
      <c r="C217" s="35"/>
      <c r="D217" s="35"/>
      <c r="E217" s="35"/>
      <c r="F217" s="35"/>
      <c r="G217" s="33"/>
      <c r="H217" s="35"/>
      <c r="I217" s="35"/>
      <c r="J217" s="35"/>
      <c r="K217" s="35"/>
    </row>
    <row r="218" spans="1:11" ht="24.75">
      <c r="A218" s="34"/>
      <c r="B218" s="33"/>
      <c r="C218" s="35"/>
      <c r="D218" s="35"/>
      <c r="E218" s="35"/>
      <c r="F218" s="35"/>
      <c r="G218" s="33"/>
      <c r="H218" s="35"/>
      <c r="I218" s="35"/>
      <c r="J218" s="35"/>
      <c r="K218" s="35"/>
    </row>
    <row r="219" spans="1:11" ht="24.75">
      <c r="A219" s="34"/>
      <c r="B219" s="33"/>
      <c r="C219" s="35"/>
      <c r="D219" s="35"/>
      <c r="E219" s="35"/>
      <c r="F219" s="35"/>
      <c r="G219" s="33"/>
      <c r="H219" s="35"/>
      <c r="I219" s="35"/>
      <c r="J219" s="35"/>
      <c r="K219" s="35"/>
    </row>
    <row r="220" spans="1:11" ht="24.75">
      <c r="A220" s="34"/>
      <c r="B220" s="33"/>
      <c r="C220" s="35"/>
      <c r="D220" s="35"/>
      <c r="E220" s="35"/>
      <c r="F220" s="35"/>
      <c r="G220" s="33"/>
      <c r="H220" s="35"/>
      <c r="I220" s="35"/>
      <c r="J220" s="35"/>
      <c r="K220" s="35"/>
    </row>
    <row r="221" spans="1:11" ht="24.75">
      <c r="A221" s="34"/>
      <c r="B221" s="33"/>
      <c r="C221" s="35"/>
      <c r="D221" s="35"/>
      <c r="E221" s="35"/>
      <c r="F221" s="35"/>
      <c r="G221" s="33"/>
      <c r="H221" s="35"/>
      <c r="I221" s="35"/>
      <c r="J221" s="35"/>
      <c r="K221" s="35"/>
    </row>
    <row r="222" spans="1:11" ht="24.75">
      <c r="A222" s="34"/>
      <c r="B222" s="33"/>
      <c r="C222" s="35"/>
      <c r="D222" s="35"/>
      <c r="E222" s="35"/>
      <c r="F222" s="35"/>
      <c r="G222" s="33"/>
      <c r="H222" s="35"/>
      <c r="I222" s="35"/>
      <c r="J222" s="35"/>
      <c r="K222" s="35"/>
    </row>
    <row r="223" spans="1:11" ht="24.75">
      <c r="A223" s="34"/>
      <c r="B223" s="33"/>
      <c r="C223" s="35"/>
      <c r="D223" s="35"/>
      <c r="E223" s="35"/>
      <c r="F223" s="35"/>
      <c r="G223" s="33"/>
      <c r="H223" s="35"/>
      <c r="I223" s="35"/>
      <c r="J223" s="35"/>
      <c r="K223" s="35"/>
    </row>
    <row r="224" spans="1:11" ht="24.75">
      <c r="A224" s="34"/>
      <c r="B224" s="33"/>
      <c r="C224" s="35"/>
      <c r="D224" s="35"/>
      <c r="E224" s="35"/>
      <c r="F224" s="35"/>
      <c r="G224" s="33"/>
      <c r="H224" s="35"/>
      <c r="I224" s="35"/>
      <c r="J224" s="35"/>
      <c r="K224" s="35"/>
    </row>
    <row r="225" spans="1:11" ht="24.75">
      <c r="A225" s="62"/>
      <c r="B225" s="62"/>
      <c r="C225" s="3"/>
      <c r="D225" s="4"/>
      <c r="E225" s="4"/>
      <c r="F225" s="4"/>
      <c r="H225" s="3"/>
      <c r="I225" s="4"/>
      <c r="J225" s="4"/>
      <c r="K225" s="4"/>
    </row>
    <row r="226" spans="1:11" ht="24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</row>
    <row r="227" spans="1:11" ht="24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</row>
    <row r="228" spans="1:11" ht="24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</row>
    <row r="229" spans="1:11" ht="24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</row>
    <row r="230" spans="1:11" ht="24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</row>
    <row r="231" spans="1:11" ht="24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</row>
    <row r="232" spans="1:11" ht="24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</row>
    <row r="233" spans="1:11" ht="24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</row>
    <row r="234" spans="1:11" ht="24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</row>
    <row r="235" spans="1:11" ht="24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</row>
    <row r="236" spans="1:6" ht="24.75">
      <c r="A236" s="62"/>
      <c r="B236" s="62"/>
      <c r="C236" s="62"/>
      <c r="D236" s="62"/>
      <c r="E236" s="62"/>
      <c r="F236" s="62"/>
    </row>
    <row r="237" spans="1:6" ht="24.75">
      <c r="A237" s="62"/>
      <c r="B237" s="62"/>
      <c r="C237" s="62"/>
      <c r="D237" s="62"/>
      <c r="E237" s="62"/>
      <c r="F237" s="62"/>
    </row>
    <row r="238" spans="1:6" ht="24.75">
      <c r="A238" s="62"/>
      <c r="B238" s="62"/>
      <c r="C238" s="62"/>
      <c r="D238" s="62"/>
      <c r="E238" s="62"/>
      <c r="F238" s="62"/>
    </row>
    <row r="239" spans="1:6" ht="24.75">
      <c r="A239" s="62"/>
      <c r="B239" s="62"/>
      <c r="C239" s="62"/>
      <c r="D239" s="62"/>
      <c r="E239" s="62"/>
      <c r="F239" s="62"/>
    </row>
    <row r="240" spans="1:6" ht="24.75">
      <c r="A240" s="62"/>
      <c r="B240" s="62"/>
      <c r="C240" s="62"/>
      <c r="D240" s="62"/>
      <c r="E240" s="62"/>
      <c r="F240" s="62"/>
    </row>
    <row r="241" spans="1:11" ht="24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</row>
    <row r="242" spans="1:11" ht="24.75">
      <c r="A242" s="61"/>
      <c r="B242" s="61"/>
      <c r="C242" s="62"/>
      <c r="D242" s="62"/>
      <c r="E242" s="62"/>
      <c r="F242" s="62"/>
      <c r="G242" s="61"/>
      <c r="H242" s="62"/>
      <c r="I242" s="62"/>
      <c r="J242" s="62"/>
      <c r="K242" s="62"/>
    </row>
    <row r="243" spans="1:11" ht="24.75">
      <c r="A243" s="61"/>
      <c r="B243" s="61"/>
      <c r="C243" s="32"/>
      <c r="D243" s="32"/>
      <c r="E243" s="32"/>
      <c r="F243" s="32"/>
      <c r="G243" s="61"/>
      <c r="H243" s="32"/>
      <c r="I243" s="32"/>
      <c r="J243" s="32"/>
      <c r="K243" s="32"/>
    </row>
    <row r="244" spans="1:11" ht="24.75">
      <c r="A244" s="34"/>
      <c r="B244" s="33"/>
      <c r="C244" s="35"/>
      <c r="D244" s="35"/>
      <c r="E244" s="35"/>
      <c r="F244" s="35"/>
      <c r="G244" s="33"/>
      <c r="H244" s="35"/>
      <c r="I244" s="35"/>
      <c r="J244" s="35"/>
      <c r="K244" s="35"/>
    </row>
    <row r="245" spans="1:11" ht="24.75">
      <c r="A245" s="34"/>
      <c r="B245" s="33"/>
      <c r="C245" s="36"/>
      <c r="D245" s="36"/>
      <c r="E245" s="36"/>
      <c r="F245" s="36"/>
      <c r="G245" s="33"/>
      <c r="H245" s="36"/>
      <c r="I245" s="36"/>
      <c r="J245" s="36"/>
      <c r="K245" s="36"/>
    </row>
    <row r="246" spans="1:11" ht="24.75">
      <c r="A246" s="34"/>
      <c r="B246" s="33"/>
      <c r="C246" s="35"/>
      <c r="D246" s="35"/>
      <c r="E246" s="35"/>
      <c r="F246" s="35"/>
      <c r="G246" s="33"/>
      <c r="H246" s="35"/>
      <c r="I246" s="35"/>
      <c r="J246" s="35"/>
      <c r="K246" s="35"/>
    </row>
    <row r="247" spans="1:11" ht="24.75">
      <c r="A247" s="34"/>
      <c r="B247" s="33"/>
      <c r="C247" s="35"/>
      <c r="D247" s="35"/>
      <c r="E247" s="35"/>
      <c r="F247" s="35"/>
      <c r="G247" s="33"/>
      <c r="H247" s="35"/>
      <c r="I247" s="35"/>
      <c r="J247" s="35"/>
      <c r="K247" s="35"/>
    </row>
    <row r="248" spans="1:11" ht="24.75">
      <c r="A248" s="34"/>
      <c r="B248" s="33"/>
      <c r="C248" s="35"/>
      <c r="D248" s="35"/>
      <c r="E248" s="35"/>
      <c r="F248" s="35"/>
      <c r="G248" s="33"/>
      <c r="H248" s="35"/>
      <c r="I248" s="35"/>
      <c r="J248" s="35"/>
      <c r="K248" s="35"/>
    </row>
    <row r="249" spans="1:11" ht="24.75">
      <c r="A249" s="34"/>
      <c r="B249" s="33"/>
      <c r="C249" s="35"/>
      <c r="D249" s="35"/>
      <c r="E249" s="35"/>
      <c r="F249" s="35"/>
      <c r="G249" s="33"/>
      <c r="H249" s="35"/>
      <c r="I249" s="35"/>
      <c r="J249" s="35"/>
      <c r="K249" s="35"/>
    </row>
    <row r="250" spans="1:11" ht="24.75">
      <c r="A250" s="34"/>
      <c r="B250" s="33"/>
      <c r="C250" s="35"/>
      <c r="D250" s="35"/>
      <c r="E250" s="35"/>
      <c r="F250" s="35"/>
      <c r="G250" s="33"/>
      <c r="H250" s="35"/>
      <c r="I250" s="35"/>
      <c r="J250" s="35"/>
      <c r="K250" s="35"/>
    </row>
    <row r="251" spans="1:11" ht="24.75">
      <c r="A251" s="34"/>
      <c r="B251" s="33"/>
      <c r="C251" s="35"/>
      <c r="D251" s="35"/>
      <c r="E251" s="35"/>
      <c r="F251" s="35"/>
      <c r="G251" s="33"/>
      <c r="H251" s="35"/>
      <c r="I251" s="35"/>
      <c r="J251" s="35"/>
      <c r="K251" s="35"/>
    </row>
    <row r="252" spans="1:11" ht="24.75">
      <c r="A252" s="34"/>
      <c r="B252" s="33"/>
      <c r="C252" s="35"/>
      <c r="D252" s="35"/>
      <c r="E252" s="35"/>
      <c r="F252" s="35"/>
      <c r="G252" s="33"/>
      <c r="H252" s="35"/>
      <c r="I252" s="35"/>
      <c r="J252" s="35"/>
      <c r="K252" s="35"/>
    </row>
    <row r="253" spans="1:11" ht="24.75">
      <c r="A253" s="34"/>
      <c r="B253" s="33"/>
      <c r="C253" s="35"/>
      <c r="D253" s="35"/>
      <c r="E253" s="35"/>
      <c r="F253" s="35"/>
      <c r="G253" s="33"/>
      <c r="H253" s="35"/>
      <c r="I253" s="35"/>
      <c r="J253" s="35"/>
      <c r="K253" s="35"/>
    </row>
    <row r="254" spans="1:11" ht="24.75">
      <c r="A254" s="34"/>
      <c r="B254" s="33"/>
      <c r="C254" s="35"/>
      <c r="D254" s="35"/>
      <c r="E254" s="35"/>
      <c r="F254" s="35"/>
      <c r="G254" s="33"/>
      <c r="H254" s="35"/>
      <c r="I254" s="35"/>
      <c r="J254" s="35"/>
      <c r="K254" s="35"/>
    </row>
    <row r="255" spans="1:11" ht="24.75">
      <c r="A255" s="62"/>
      <c r="B255" s="62"/>
      <c r="C255" s="3"/>
      <c r="D255" s="4"/>
      <c r="E255" s="4"/>
      <c r="F255" s="4"/>
      <c r="H255" s="3"/>
      <c r="I255" s="4"/>
      <c r="J255" s="4"/>
      <c r="K255" s="4"/>
    </row>
    <row r="256" spans="1:11" ht="24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</row>
    <row r="257" spans="1:11" ht="24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</row>
    <row r="258" spans="1:11" ht="24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</row>
    <row r="259" spans="1:11" ht="24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</row>
    <row r="260" spans="1:11" ht="24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</row>
    <row r="261" spans="1:11" ht="24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</row>
    <row r="262" spans="1:11" ht="24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</row>
    <row r="263" spans="1:11" ht="24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</row>
    <row r="264" spans="1:11" ht="24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</row>
    <row r="265" spans="1:11" ht="24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</row>
    <row r="266" spans="1:6" ht="24.75">
      <c r="A266" s="62"/>
      <c r="B266" s="62"/>
      <c r="C266" s="62"/>
      <c r="D266" s="62"/>
      <c r="E266" s="62"/>
      <c r="F266" s="62"/>
    </row>
    <row r="267" spans="1:6" ht="24.75">
      <c r="A267" s="62"/>
      <c r="B267" s="62"/>
      <c r="C267" s="62"/>
      <c r="D267" s="62"/>
      <c r="E267" s="62"/>
      <c r="F267" s="62"/>
    </row>
    <row r="268" spans="1:6" ht="24.75">
      <c r="A268" s="62"/>
      <c r="B268" s="62"/>
      <c r="C268" s="62"/>
      <c r="D268" s="62"/>
      <c r="E268" s="62"/>
      <c r="F268" s="62"/>
    </row>
    <row r="269" spans="1:6" ht="24.75">
      <c r="A269" s="62"/>
      <c r="B269" s="62"/>
      <c r="C269" s="62"/>
      <c r="D269" s="62"/>
      <c r="E269" s="62"/>
      <c r="F269" s="62"/>
    </row>
    <row r="270" spans="1:6" ht="24.75">
      <c r="A270" s="62"/>
      <c r="B270" s="62"/>
      <c r="C270" s="62"/>
      <c r="D270" s="62"/>
      <c r="E270" s="62"/>
      <c r="F270" s="62"/>
    </row>
    <row r="271" spans="1:11" ht="24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</row>
    <row r="272" spans="1:11" ht="24.75">
      <c r="A272" s="61"/>
      <c r="B272" s="61"/>
      <c r="C272" s="62"/>
      <c r="D272" s="62"/>
      <c r="E272" s="62"/>
      <c r="F272" s="62"/>
      <c r="G272" s="61"/>
      <c r="H272" s="62"/>
      <c r="I272" s="62"/>
      <c r="J272" s="62"/>
      <c r="K272" s="62"/>
    </row>
    <row r="273" spans="1:11" ht="24.75">
      <c r="A273" s="61"/>
      <c r="B273" s="61"/>
      <c r="C273" s="32"/>
      <c r="D273" s="32"/>
      <c r="E273" s="32"/>
      <c r="F273" s="32"/>
      <c r="G273" s="61"/>
      <c r="H273" s="32"/>
      <c r="I273" s="32"/>
      <c r="J273" s="32"/>
      <c r="K273" s="32"/>
    </row>
    <row r="274" spans="1:11" ht="24.75">
      <c r="A274" s="34"/>
      <c r="B274" s="33"/>
      <c r="C274" s="35"/>
      <c r="D274" s="35"/>
      <c r="E274" s="35"/>
      <c r="F274" s="35"/>
      <c r="G274" s="33"/>
      <c r="H274" s="35"/>
      <c r="I274" s="35"/>
      <c r="J274" s="35"/>
      <c r="K274" s="35"/>
    </row>
    <row r="275" spans="1:11" ht="24.75">
      <c r="A275" s="34"/>
      <c r="B275" s="33"/>
      <c r="C275" s="36"/>
      <c r="D275" s="36"/>
      <c r="E275" s="36"/>
      <c r="F275" s="36"/>
      <c r="G275" s="33"/>
      <c r="H275" s="36"/>
      <c r="I275" s="36"/>
      <c r="J275" s="36"/>
      <c r="K275" s="36"/>
    </row>
    <row r="276" spans="1:11" ht="24.75">
      <c r="A276" s="34"/>
      <c r="B276" s="33"/>
      <c r="C276" s="35"/>
      <c r="D276" s="35"/>
      <c r="E276" s="35"/>
      <c r="F276" s="35"/>
      <c r="G276" s="33"/>
      <c r="H276" s="35"/>
      <c r="I276" s="35"/>
      <c r="J276" s="35"/>
      <c r="K276" s="35"/>
    </row>
    <row r="277" spans="1:11" ht="24.75">
      <c r="A277" s="34"/>
      <c r="B277" s="33"/>
      <c r="C277" s="35"/>
      <c r="D277" s="35"/>
      <c r="E277" s="35"/>
      <c r="F277" s="35"/>
      <c r="G277" s="33"/>
      <c r="H277" s="35"/>
      <c r="I277" s="35"/>
      <c r="J277" s="35"/>
      <c r="K277" s="35"/>
    </row>
    <row r="278" spans="1:11" ht="24.75">
      <c r="A278" s="34"/>
      <c r="B278" s="33"/>
      <c r="C278" s="35"/>
      <c r="D278" s="35"/>
      <c r="E278" s="35"/>
      <c r="F278" s="35"/>
      <c r="G278" s="33"/>
      <c r="H278" s="35"/>
      <c r="I278" s="35"/>
      <c r="J278" s="35"/>
      <c r="K278" s="35"/>
    </row>
    <row r="279" spans="1:11" ht="24.75">
      <c r="A279" s="34"/>
      <c r="B279" s="33"/>
      <c r="C279" s="35"/>
      <c r="D279" s="35"/>
      <c r="E279" s="35"/>
      <c r="F279" s="35"/>
      <c r="G279" s="33"/>
      <c r="H279" s="35"/>
      <c r="I279" s="35"/>
      <c r="J279" s="35"/>
      <c r="K279" s="35"/>
    </row>
    <row r="280" spans="1:11" ht="24.75">
      <c r="A280" s="34"/>
      <c r="B280" s="33"/>
      <c r="C280" s="35"/>
      <c r="D280" s="35"/>
      <c r="E280" s="35"/>
      <c r="F280" s="35"/>
      <c r="G280" s="33"/>
      <c r="H280" s="35"/>
      <c r="I280" s="35"/>
      <c r="J280" s="35"/>
      <c r="K280" s="35"/>
    </row>
    <row r="281" spans="1:11" ht="24.75">
      <c r="A281" s="34"/>
      <c r="B281" s="33"/>
      <c r="C281" s="35"/>
      <c r="D281" s="35"/>
      <c r="E281" s="35"/>
      <c r="F281" s="35"/>
      <c r="G281" s="33"/>
      <c r="H281" s="35"/>
      <c r="I281" s="35"/>
      <c r="J281" s="35"/>
      <c r="K281" s="35"/>
    </row>
    <row r="282" spans="1:11" ht="24.75">
      <c r="A282" s="34"/>
      <c r="B282" s="33"/>
      <c r="C282" s="35"/>
      <c r="D282" s="35"/>
      <c r="E282" s="35"/>
      <c r="F282" s="35"/>
      <c r="G282" s="33"/>
      <c r="H282" s="35"/>
      <c r="I282" s="35"/>
      <c r="J282" s="35"/>
      <c r="K282" s="35"/>
    </row>
    <row r="283" spans="1:11" ht="24.75">
      <c r="A283" s="34"/>
      <c r="B283" s="33"/>
      <c r="C283" s="35"/>
      <c r="D283" s="35"/>
      <c r="E283" s="35"/>
      <c r="F283" s="35"/>
      <c r="G283" s="33"/>
      <c r="H283" s="35"/>
      <c r="I283" s="35"/>
      <c r="J283" s="35"/>
      <c r="K283" s="35"/>
    </row>
    <row r="284" spans="1:11" ht="24.75">
      <c r="A284" s="34"/>
      <c r="B284" s="33"/>
      <c r="C284" s="35"/>
      <c r="D284" s="35"/>
      <c r="E284" s="35"/>
      <c r="F284" s="35"/>
      <c r="G284" s="33"/>
      <c r="H284" s="35"/>
      <c r="I284" s="35"/>
      <c r="J284" s="35"/>
      <c r="K284" s="35"/>
    </row>
    <row r="285" spans="1:11" ht="24.75">
      <c r="A285" s="62"/>
      <c r="B285" s="62"/>
      <c r="C285" s="3"/>
      <c r="D285" s="4"/>
      <c r="E285" s="4"/>
      <c r="F285" s="4"/>
      <c r="H285" s="3"/>
      <c r="I285" s="4"/>
      <c r="J285" s="4"/>
      <c r="K285" s="4"/>
    </row>
    <row r="286" spans="1:11" ht="24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</row>
    <row r="287" spans="1:11" ht="24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</row>
    <row r="288" spans="1:11" ht="24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</row>
    <row r="289" spans="1:11" ht="24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</row>
    <row r="290" spans="1:11" ht="24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</row>
    <row r="291" spans="1:11" ht="24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</row>
    <row r="292" spans="1:11" ht="24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</row>
    <row r="293" spans="1:11" ht="24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</row>
    <row r="294" spans="1:11" ht="24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</row>
    <row r="295" spans="1:11" ht="24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</row>
    <row r="296" spans="1:11" ht="24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</row>
    <row r="297" spans="1:11" ht="24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</row>
    <row r="298" spans="1:11" ht="24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</row>
    <row r="299" spans="1:11" ht="24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</row>
    <row r="300" spans="1:11" ht="24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</row>
    <row r="301" spans="1:11" ht="24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</row>
    <row r="302" spans="1:11" ht="24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</row>
    <row r="303" spans="1:11" ht="24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</row>
    <row r="304" spans="1:11" ht="24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ht="24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</row>
    <row r="306" spans="1:11" ht="24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</row>
    <row r="307" spans="1:11" ht="24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</row>
    <row r="308" spans="1:11" ht="24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</row>
    <row r="309" spans="1:11" ht="24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</row>
    <row r="310" spans="1:11" ht="24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</row>
    <row r="311" spans="1:11" ht="24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</row>
    <row r="312" spans="1:11" ht="24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</row>
    <row r="313" spans="1:11" ht="24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</row>
    <row r="314" spans="1:11" ht="24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</row>
    <row r="315" spans="1:11" ht="24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</row>
    <row r="316" spans="1:11" ht="24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</row>
    <row r="317" spans="1:11" ht="24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</row>
    <row r="318" spans="1:11" ht="24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</row>
    <row r="319" spans="1:11" ht="24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</row>
    <row r="320" spans="1:11" ht="24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</row>
    <row r="321" spans="1:11" ht="24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</row>
    <row r="322" spans="1:11" ht="24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</row>
    <row r="323" spans="1:11" ht="24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</row>
    <row r="324" spans="1:11" ht="24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</row>
    <row r="325" spans="1:11" ht="24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</row>
  </sheetData>
  <sheetProtection/>
  <mergeCells count="232">
    <mergeCell ref="N142:O142"/>
    <mergeCell ref="L143:M143"/>
    <mergeCell ref="N143:O143"/>
    <mergeCell ref="L144:M144"/>
    <mergeCell ref="N144:O144"/>
    <mergeCell ref="N145:O145"/>
    <mergeCell ref="L117:Q117"/>
    <mergeCell ref="L118:Q118"/>
    <mergeCell ref="L119:Q119"/>
    <mergeCell ref="L120:Q120"/>
    <mergeCell ref="L122:L123"/>
    <mergeCell ref="M122:P122"/>
    <mergeCell ref="N113:O113"/>
    <mergeCell ref="L114:M114"/>
    <mergeCell ref="N114:O114"/>
    <mergeCell ref="L115:M115"/>
    <mergeCell ref="N115:O115"/>
    <mergeCell ref="N116:O116"/>
    <mergeCell ref="N87:O87"/>
    <mergeCell ref="L88:Q88"/>
    <mergeCell ref="L89:Q89"/>
    <mergeCell ref="L90:Q90"/>
    <mergeCell ref="L91:Q91"/>
    <mergeCell ref="L94:L95"/>
    <mergeCell ref="M94:P94"/>
    <mergeCell ref="L63:Q63"/>
    <mergeCell ref="L65:L66"/>
    <mergeCell ref="M65:P65"/>
    <mergeCell ref="N84:O84"/>
    <mergeCell ref="N85:O85"/>
    <mergeCell ref="L86:M86"/>
    <mergeCell ref="N86:O86"/>
    <mergeCell ref="L57:M57"/>
    <mergeCell ref="N57:O57"/>
    <mergeCell ref="N58:O58"/>
    <mergeCell ref="L60:Q60"/>
    <mergeCell ref="L61:Q61"/>
    <mergeCell ref="L62:Q62"/>
    <mergeCell ref="L32:Q32"/>
    <mergeCell ref="L33:Q33"/>
    <mergeCell ref="L35:L36"/>
    <mergeCell ref="M35:P35"/>
    <mergeCell ref="N55:O55"/>
    <mergeCell ref="L56:M56"/>
    <mergeCell ref="N56:O56"/>
    <mergeCell ref="N27:O27"/>
    <mergeCell ref="N28:O28"/>
    <mergeCell ref="L29:M29"/>
    <mergeCell ref="N29:O29"/>
    <mergeCell ref="L30:Q30"/>
    <mergeCell ref="L31:Q31"/>
    <mergeCell ref="L1:Q1"/>
    <mergeCell ref="L2:Q2"/>
    <mergeCell ref="L3:Q3"/>
    <mergeCell ref="L4:Q4"/>
    <mergeCell ref="L6:L7"/>
    <mergeCell ref="M6:P6"/>
    <mergeCell ref="G63:K63"/>
    <mergeCell ref="G88:K88"/>
    <mergeCell ref="G89:K89"/>
    <mergeCell ref="G90:K90"/>
    <mergeCell ref="G91:K91"/>
    <mergeCell ref="G117:K117"/>
    <mergeCell ref="G115:H115"/>
    <mergeCell ref="I115:J115"/>
    <mergeCell ref="I116:J116"/>
    <mergeCell ref="I87:J87"/>
    <mergeCell ref="G272:G273"/>
    <mergeCell ref="H272:K272"/>
    <mergeCell ref="G1:K1"/>
    <mergeCell ref="G2:K2"/>
    <mergeCell ref="G3:K3"/>
    <mergeCell ref="G4:K4"/>
    <mergeCell ref="G30:K30"/>
    <mergeCell ref="G31:K31"/>
    <mergeCell ref="G32:K32"/>
    <mergeCell ref="G33:K33"/>
    <mergeCell ref="G182:G183"/>
    <mergeCell ref="H182:K182"/>
    <mergeCell ref="G212:G213"/>
    <mergeCell ref="H212:K212"/>
    <mergeCell ref="G242:G243"/>
    <mergeCell ref="H242:K242"/>
    <mergeCell ref="G143:H143"/>
    <mergeCell ref="I143:J143"/>
    <mergeCell ref="G144:H144"/>
    <mergeCell ref="I144:J144"/>
    <mergeCell ref="I145:J145"/>
    <mergeCell ref="G152:G153"/>
    <mergeCell ref="H152:K152"/>
    <mergeCell ref="G122:G123"/>
    <mergeCell ref="H122:K122"/>
    <mergeCell ref="I142:J142"/>
    <mergeCell ref="G118:K118"/>
    <mergeCell ref="G119:K119"/>
    <mergeCell ref="G120:K120"/>
    <mergeCell ref="G94:G95"/>
    <mergeCell ref="H94:K94"/>
    <mergeCell ref="I113:J113"/>
    <mergeCell ref="G114:H114"/>
    <mergeCell ref="I114:J114"/>
    <mergeCell ref="I58:J58"/>
    <mergeCell ref="G65:G66"/>
    <mergeCell ref="H65:K65"/>
    <mergeCell ref="I84:J84"/>
    <mergeCell ref="I85:J85"/>
    <mergeCell ref="G86:H86"/>
    <mergeCell ref="I86:J86"/>
    <mergeCell ref="G60:K60"/>
    <mergeCell ref="G61:K61"/>
    <mergeCell ref="G62:K62"/>
    <mergeCell ref="G35:G36"/>
    <mergeCell ref="H35:K35"/>
    <mergeCell ref="I55:J55"/>
    <mergeCell ref="G56:H56"/>
    <mergeCell ref="I56:J56"/>
    <mergeCell ref="G57:H57"/>
    <mergeCell ref="I57:J57"/>
    <mergeCell ref="G6:G7"/>
    <mergeCell ref="H6:K6"/>
    <mergeCell ref="I27:J27"/>
    <mergeCell ref="I28:J28"/>
    <mergeCell ref="G29:H29"/>
    <mergeCell ref="I29:J29"/>
    <mergeCell ref="A285:B285"/>
    <mergeCell ref="A268:F268"/>
    <mergeCell ref="A269:F269"/>
    <mergeCell ref="A270:F270"/>
    <mergeCell ref="A272:A273"/>
    <mergeCell ref="B272:B273"/>
    <mergeCell ref="C272:F272"/>
    <mergeCell ref="A242:A243"/>
    <mergeCell ref="B242:B243"/>
    <mergeCell ref="C242:F242"/>
    <mergeCell ref="A255:B255"/>
    <mergeCell ref="A266:F266"/>
    <mergeCell ref="A267:F267"/>
    <mergeCell ref="A225:B225"/>
    <mergeCell ref="A236:F236"/>
    <mergeCell ref="A237:F237"/>
    <mergeCell ref="A238:F238"/>
    <mergeCell ref="A239:F239"/>
    <mergeCell ref="A240:F240"/>
    <mergeCell ref="A208:F208"/>
    <mergeCell ref="A209:F209"/>
    <mergeCell ref="A210:F210"/>
    <mergeCell ref="A212:A213"/>
    <mergeCell ref="B212:B213"/>
    <mergeCell ref="C212:F212"/>
    <mergeCell ref="A182:A183"/>
    <mergeCell ref="B182:B183"/>
    <mergeCell ref="C182:F182"/>
    <mergeCell ref="A195:B195"/>
    <mergeCell ref="A206:F206"/>
    <mergeCell ref="A207:F207"/>
    <mergeCell ref="A165:B165"/>
    <mergeCell ref="A176:F176"/>
    <mergeCell ref="A177:F177"/>
    <mergeCell ref="A178:F178"/>
    <mergeCell ref="A179:F179"/>
    <mergeCell ref="A180:F180"/>
    <mergeCell ref="A146:F146"/>
    <mergeCell ref="A147:F147"/>
    <mergeCell ref="A148:F148"/>
    <mergeCell ref="A149:F149"/>
    <mergeCell ref="A150:F150"/>
    <mergeCell ref="A152:A153"/>
    <mergeCell ref="B152:B153"/>
    <mergeCell ref="C152:F152"/>
    <mergeCell ref="D142:E142"/>
    <mergeCell ref="B143:C143"/>
    <mergeCell ref="D143:E143"/>
    <mergeCell ref="B144:C144"/>
    <mergeCell ref="D144:E144"/>
    <mergeCell ref="D145:E145"/>
    <mergeCell ref="A117:F117"/>
    <mergeCell ref="A118:F118"/>
    <mergeCell ref="A119:F119"/>
    <mergeCell ref="A120:F120"/>
    <mergeCell ref="A122:A123"/>
    <mergeCell ref="B122:B123"/>
    <mergeCell ref="C122:F122"/>
    <mergeCell ref="D113:E113"/>
    <mergeCell ref="B114:C114"/>
    <mergeCell ref="D114:E114"/>
    <mergeCell ref="B115:C115"/>
    <mergeCell ref="D115:E115"/>
    <mergeCell ref="D116:E116"/>
    <mergeCell ref="A89:F89"/>
    <mergeCell ref="A90:F90"/>
    <mergeCell ref="A91:F91"/>
    <mergeCell ref="A92:F92"/>
    <mergeCell ref="A94:A95"/>
    <mergeCell ref="B94:B95"/>
    <mergeCell ref="C94:F94"/>
    <mergeCell ref="D84:E84"/>
    <mergeCell ref="D85:E85"/>
    <mergeCell ref="B86:C86"/>
    <mergeCell ref="D86:E86"/>
    <mergeCell ref="D87:E87"/>
    <mergeCell ref="A88:F88"/>
    <mergeCell ref="A61:F61"/>
    <mergeCell ref="A62:F62"/>
    <mergeCell ref="A63:F63"/>
    <mergeCell ref="A65:A66"/>
    <mergeCell ref="B65:B66"/>
    <mergeCell ref="C65:F65"/>
    <mergeCell ref="B56:C56"/>
    <mergeCell ref="D56:E56"/>
    <mergeCell ref="B57:C57"/>
    <mergeCell ref="D57:E57"/>
    <mergeCell ref="D58:E58"/>
    <mergeCell ref="A60:F60"/>
    <mergeCell ref="A32:F32"/>
    <mergeCell ref="A33:F33"/>
    <mergeCell ref="A35:A36"/>
    <mergeCell ref="B35:B36"/>
    <mergeCell ref="C35:F35"/>
    <mergeCell ref="D55:E55"/>
    <mergeCell ref="D27:E27"/>
    <mergeCell ref="D28:E28"/>
    <mergeCell ref="B29:C29"/>
    <mergeCell ref="D29:E29"/>
    <mergeCell ref="A30:F30"/>
    <mergeCell ref="A31:F31"/>
    <mergeCell ref="A1:F1"/>
    <mergeCell ref="A2:F2"/>
    <mergeCell ref="A3:F3"/>
    <mergeCell ref="A4:F4"/>
    <mergeCell ref="A6:A7"/>
    <mergeCell ref="B6:B7"/>
    <mergeCell ref="C6:F6"/>
  </mergeCells>
  <printOptions/>
  <pageMargins left="0.7086614173228347" right="0.4724409448818898" top="0.7480314960629921" bottom="1.0236220472440944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325"/>
  <sheetViews>
    <sheetView tabSelected="1" view="pageBreakPreview" zoomScaleSheetLayoutView="100" workbookViewId="0" topLeftCell="B1">
      <selection activeCell="I108" sqref="I108"/>
    </sheetView>
  </sheetViews>
  <sheetFormatPr defaultColWidth="9.140625" defaultRowHeight="12.75"/>
  <cols>
    <col min="1" max="1" width="8.8515625" style="1" hidden="1" customWidth="1"/>
    <col min="2" max="2" width="22.28125" style="1" customWidth="1"/>
    <col min="3" max="3" width="16.7109375" style="1" customWidth="1"/>
    <col min="4" max="4" width="16.140625" style="1" customWidth="1"/>
    <col min="5" max="5" width="18.28125" style="1" customWidth="1"/>
    <col min="6" max="6" width="17.421875" style="1" customWidth="1"/>
    <col min="7" max="7" width="22.28125" style="1" customWidth="1"/>
    <col min="8" max="8" width="16.7109375" style="1" customWidth="1"/>
    <col min="9" max="9" width="16.140625" style="1" customWidth="1"/>
    <col min="10" max="10" width="18.28125" style="1" customWidth="1"/>
    <col min="11" max="11" width="17.421875" style="1" customWidth="1"/>
    <col min="12" max="12" width="22.28125" style="1" customWidth="1"/>
    <col min="13" max="13" width="16.7109375" style="1" customWidth="1"/>
    <col min="14" max="14" width="16.140625" style="1" customWidth="1"/>
    <col min="15" max="15" width="18.28125" style="1" customWidth="1"/>
    <col min="16" max="16" width="17.421875" style="1" customWidth="1"/>
    <col min="17" max="16384" width="9.140625" style="1" customWidth="1"/>
  </cols>
  <sheetData>
    <row r="1" spans="1:16" ht="24.75">
      <c r="A1" s="59" t="s">
        <v>0</v>
      </c>
      <c r="B1" s="59"/>
      <c r="C1" s="59"/>
      <c r="D1" s="59"/>
      <c r="E1" s="59"/>
      <c r="F1" s="59"/>
      <c r="G1" s="59" t="s">
        <v>0</v>
      </c>
      <c r="H1" s="59"/>
      <c r="I1" s="59"/>
      <c r="J1" s="59"/>
      <c r="K1" s="59"/>
      <c r="L1" s="59" t="s">
        <v>0</v>
      </c>
      <c r="M1" s="59"/>
      <c r="N1" s="59"/>
      <c r="O1" s="59"/>
      <c r="P1" s="59"/>
    </row>
    <row r="2" spans="1:16" ht="24.75">
      <c r="A2" s="59" t="s">
        <v>20</v>
      </c>
      <c r="B2" s="59"/>
      <c r="C2" s="59"/>
      <c r="D2" s="59"/>
      <c r="E2" s="59"/>
      <c r="F2" s="59"/>
      <c r="G2" s="59" t="s">
        <v>20</v>
      </c>
      <c r="H2" s="59"/>
      <c r="I2" s="59"/>
      <c r="J2" s="59"/>
      <c r="K2" s="59"/>
      <c r="L2" s="59" t="s">
        <v>20</v>
      </c>
      <c r="M2" s="59"/>
      <c r="N2" s="59"/>
      <c r="O2" s="59"/>
      <c r="P2" s="59"/>
    </row>
    <row r="3" spans="1:16" ht="24.75">
      <c r="A3" s="59" t="s">
        <v>63</v>
      </c>
      <c r="B3" s="59"/>
      <c r="C3" s="59"/>
      <c r="D3" s="59"/>
      <c r="E3" s="59"/>
      <c r="F3" s="59"/>
      <c r="G3" s="59" t="s">
        <v>66</v>
      </c>
      <c r="H3" s="59"/>
      <c r="I3" s="59"/>
      <c r="J3" s="59"/>
      <c r="K3" s="59"/>
      <c r="L3" s="59" t="s">
        <v>68</v>
      </c>
      <c r="M3" s="59"/>
      <c r="N3" s="59"/>
      <c r="O3" s="59"/>
      <c r="P3" s="59"/>
    </row>
    <row r="4" spans="1:16" ht="24.75">
      <c r="A4" s="59" t="s">
        <v>83</v>
      </c>
      <c r="B4" s="59"/>
      <c r="C4" s="59"/>
      <c r="D4" s="59"/>
      <c r="E4" s="59"/>
      <c r="F4" s="59"/>
      <c r="G4" s="59" t="s">
        <v>84</v>
      </c>
      <c r="H4" s="59"/>
      <c r="I4" s="59"/>
      <c r="J4" s="59"/>
      <c r="K4" s="59"/>
      <c r="L4" s="59" t="s">
        <v>91</v>
      </c>
      <c r="M4" s="59"/>
      <c r="N4" s="59"/>
      <c r="O4" s="59"/>
      <c r="P4" s="59"/>
    </row>
    <row r="6" spans="1:16" ht="24.75">
      <c r="A6" s="63" t="s">
        <v>1</v>
      </c>
      <c r="B6" s="63" t="s">
        <v>2</v>
      </c>
      <c r="C6" s="65" t="s">
        <v>3</v>
      </c>
      <c r="D6" s="66"/>
      <c r="E6" s="66"/>
      <c r="F6" s="67"/>
      <c r="G6" s="63" t="s">
        <v>2</v>
      </c>
      <c r="H6" s="65" t="s">
        <v>3</v>
      </c>
      <c r="I6" s="66"/>
      <c r="J6" s="66"/>
      <c r="K6" s="67"/>
      <c r="L6" s="63" t="s">
        <v>2</v>
      </c>
      <c r="M6" s="65" t="s">
        <v>3</v>
      </c>
      <c r="N6" s="66"/>
      <c r="O6" s="66"/>
      <c r="P6" s="67"/>
    </row>
    <row r="7" spans="1:16" ht="24.75">
      <c r="A7" s="64"/>
      <c r="B7" s="64"/>
      <c r="C7" s="6" t="s">
        <v>4</v>
      </c>
      <c r="D7" s="5" t="s">
        <v>50</v>
      </c>
      <c r="E7" s="6" t="s">
        <v>48</v>
      </c>
      <c r="F7" s="6" t="s">
        <v>49</v>
      </c>
      <c r="G7" s="64"/>
      <c r="H7" s="6" t="s">
        <v>4</v>
      </c>
      <c r="I7" s="5" t="s">
        <v>50</v>
      </c>
      <c r="J7" s="6" t="s">
        <v>48</v>
      </c>
      <c r="K7" s="6" t="s">
        <v>49</v>
      </c>
      <c r="L7" s="64"/>
      <c r="M7" s="6" t="s">
        <v>4</v>
      </c>
      <c r="N7" s="5" t="s">
        <v>50</v>
      </c>
      <c r="O7" s="6" t="s">
        <v>48</v>
      </c>
      <c r="P7" s="6" t="s">
        <v>49</v>
      </c>
    </row>
    <row r="8" spans="1:16" ht="24.75">
      <c r="A8" s="7">
        <v>1</v>
      </c>
      <c r="B8" s="8" t="s">
        <v>6</v>
      </c>
      <c r="C8" s="9">
        <v>329035</v>
      </c>
      <c r="D8" s="9">
        <v>109678</v>
      </c>
      <c r="E8" s="9">
        <v>109678</v>
      </c>
      <c r="F8" s="9">
        <v>109678</v>
      </c>
      <c r="G8" s="8" t="s">
        <v>6</v>
      </c>
      <c r="H8" s="9">
        <v>500000</v>
      </c>
      <c r="I8" s="9">
        <v>109678</v>
      </c>
      <c r="J8" s="9">
        <v>109678</v>
      </c>
      <c r="K8" s="9">
        <v>109678</v>
      </c>
      <c r="L8" s="8" t="s">
        <v>6</v>
      </c>
      <c r="M8" s="9">
        <v>329035</v>
      </c>
      <c r="N8" s="9">
        <v>109678</v>
      </c>
      <c r="O8" s="9">
        <v>109678</v>
      </c>
      <c r="P8" s="9">
        <v>109678</v>
      </c>
    </row>
    <row r="9" spans="1:16" ht="24.75">
      <c r="A9" s="7">
        <v>2</v>
      </c>
      <c r="B9" s="10" t="s">
        <v>7</v>
      </c>
      <c r="C9" s="11">
        <f>816380+350500+235500+27500</f>
        <v>1429880</v>
      </c>
      <c r="D9" s="11">
        <v>200000</v>
      </c>
      <c r="E9" s="11">
        <v>272000</v>
      </c>
      <c r="F9" s="11">
        <v>344380</v>
      </c>
      <c r="G9" s="10" t="s">
        <v>7</v>
      </c>
      <c r="H9" s="11">
        <f>816380+350500+235500+27500</f>
        <v>1429880</v>
      </c>
      <c r="I9" s="11">
        <v>200000</v>
      </c>
      <c r="J9" s="11">
        <v>272000</v>
      </c>
      <c r="K9" s="11">
        <v>344380</v>
      </c>
      <c r="L9" s="10" t="s">
        <v>7</v>
      </c>
      <c r="M9" s="11">
        <f>816380+350500+235500+27500</f>
        <v>1429880</v>
      </c>
      <c r="N9" s="11">
        <v>200000</v>
      </c>
      <c r="O9" s="11">
        <v>272000</v>
      </c>
      <c r="P9" s="11">
        <v>344380</v>
      </c>
    </row>
    <row r="10" spans="1:16" ht="24.75">
      <c r="A10" s="7">
        <v>3</v>
      </c>
      <c r="B10" s="10" t="s">
        <v>8</v>
      </c>
      <c r="C10" s="11">
        <v>78500</v>
      </c>
      <c r="D10" s="11">
        <v>26000</v>
      </c>
      <c r="E10" s="11">
        <v>26000</v>
      </c>
      <c r="F10" s="11">
        <v>26500</v>
      </c>
      <c r="G10" s="10" t="s">
        <v>8</v>
      </c>
      <c r="H10" s="11">
        <v>78500</v>
      </c>
      <c r="I10" s="11">
        <v>26000</v>
      </c>
      <c r="J10" s="11">
        <v>26000</v>
      </c>
      <c r="K10" s="11">
        <v>26500</v>
      </c>
      <c r="L10" s="10" t="s">
        <v>8</v>
      </c>
      <c r="M10" s="11">
        <v>78500</v>
      </c>
      <c r="N10" s="11">
        <v>26000</v>
      </c>
      <c r="O10" s="11">
        <v>26000</v>
      </c>
      <c r="P10" s="11">
        <v>26500</v>
      </c>
    </row>
    <row r="11" spans="1:16" ht="24.75">
      <c r="A11" s="7">
        <v>4</v>
      </c>
      <c r="B11" s="10" t="s">
        <v>9</v>
      </c>
      <c r="C11" s="11">
        <v>0</v>
      </c>
      <c r="D11" s="11">
        <f>+D40+D70+D99</f>
        <v>0</v>
      </c>
      <c r="E11" s="11">
        <v>0</v>
      </c>
      <c r="F11" s="11">
        <f>+F40+F70+F99</f>
        <v>0</v>
      </c>
      <c r="G11" s="10" t="s">
        <v>9</v>
      </c>
      <c r="H11" s="11">
        <v>0</v>
      </c>
      <c r="I11" s="11">
        <f>+I40+I70+I99</f>
        <v>0</v>
      </c>
      <c r="J11" s="11">
        <v>0</v>
      </c>
      <c r="K11" s="11">
        <f>+K40+K70+K99</f>
        <v>0</v>
      </c>
      <c r="L11" s="10" t="s">
        <v>9</v>
      </c>
      <c r="M11" s="11">
        <v>0</v>
      </c>
      <c r="N11" s="11">
        <f>+N40+N70+N99</f>
        <v>0</v>
      </c>
      <c r="O11" s="11">
        <v>0</v>
      </c>
      <c r="P11" s="11">
        <f>+P40+P70+P99</f>
        <v>0</v>
      </c>
    </row>
    <row r="12" spans="1:16" ht="24.75">
      <c r="A12" s="7">
        <v>5</v>
      </c>
      <c r="B12" s="10" t="s">
        <v>10</v>
      </c>
      <c r="C12" s="11">
        <f>50000+25375+3750+2500</f>
        <v>81625</v>
      </c>
      <c r="D12" s="11">
        <v>27208</v>
      </c>
      <c r="E12" s="11">
        <v>27208</v>
      </c>
      <c r="F12" s="11">
        <v>27208</v>
      </c>
      <c r="G12" s="10" t="s">
        <v>10</v>
      </c>
      <c r="H12" s="11">
        <f>50000+25375+3750+2500</f>
        <v>81625</v>
      </c>
      <c r="I12" s="11">
        <v>27208</v>
      </c>
      <c r="J12" s="11">
        <v>27208</v>
      </c>
      <c r="K12" s="11">
        <v>27208</v>
      </c>
      <c r="L12" s="10" t="s">
        <v>10</v>
      </c>
      <c r="M12" s="11">
        <f>50000+25375+3750+2500</f>
        <v>81625</v>
      </c>
      <c r="N12" s="11">
        <v>27208</v>
      </c>
      <c r="O12" s="11">
        <v>27208</v>
      </c>
      <c r="P12" s="11">
        <v>27208</v>
      </c>
    </row>
    <row r="13" spans="1:16" ht="24.75">
      <c r="A13" s="7">
        <v>6</v>
      </c>
      <c r="B13" s="10" t="s">
        <v>11</v>
      </c>
      <c r="C13" s="11">
        <f>740375+47500+119000+299250</f>
        <v>1206125</v>
      </c>
      <c r="D13" s="11">
        <v>400000</v>
      </c>
      <c r="E13" s="11">
        <v>400000</v>
      </c>
      <c r="F13" s="11">
        <v>406125</v>
      </c>
      <c r="G13" s="10" t="s">
        <v>11</v>
      </c>
      <c r="H13" s="11">
        <v>2500000</v>
      </c>
      <c r="I13" s="11">
        <v>400000</v>
      </c>
      <c r="J13" s="11">
        <v>400000</v>
      </c>
      <c r="K13" s="11">
        <v>406125</v>
      </c>
      <c r="L13" s="10" t="s">
        <v>11</v>
      </c>
      <c r="M13" s="11">
        <f>740375+47500+119000+299250</f>
        <v>1206125</v>
      </c>
      <c r="N13" s="11">
        <v>400000</v>
      </c>
      <c r="O13" s="11">
        <v>400000</v>
      </c>
      <c r="P13" s="11">
        <v>406125</v>
      </c>
    </row>
    <row r="14" spans="1:16" ht="24.75">
      <c r="A14" s="7">
        <v>7</v>
      </c>
      <c r="B14" s="10" t="s">
        <v>12</v>
      </c>
      <c r="C14" s="11">
        <f>68038+131000+7500+170000</f>
        <v>376538</v>
      </c>
      <c r="D14" s="11">
        <v>125000</v>
      </c>
      <c r="E14" s="11">
        <v>125000</v>
      </c>
      <c r="F14" s="11">
        <v>126535</v>
      </c>
      <c r="G14" s="10" t="s">
        <v>12</v>
      </c>
      <c r="H14" s="11">
        <f>68038+131000+7500+170000</f>
        <v>376538</v>
      </c>
      <c r="I14" s="11">
        <v>125000</v>
      </c>
      <c r="J14" s="11">
        <v>125000</v>
      </c>
      <c r="K14" s="11">
        <v>126535</v>
      </c>
      <c r="L14" s="10" t="s">
        <v>12</v>
      </c>
      <c r="M14" s="11">
        <f>68038+131000+7500+170000</f>
        <v>376538</v>
      </c>
      <c r="N14" s="11">
        <v>125000</v>
      </c>
      <c r="O14" s="11">
        <v>125000</v>
      </c>
      <c r="P14" s="11">
        <v>126535</v>
      </c>
    </row>
    <row r="15" spans="1:16" ht="24.75">
      <c r="A15" s="7">
        <v>8</v>
      </c>
      <c r="B15" s="10" t="s">
        <v>13</v>
      </c>
      <c r="C15" s="11">
        <f>125000+12500</f>
        <v>137500</v>
      </c>
      <c r="D15" s="11">
        <v>44000</v>
      </c>
      <c r="E15" s="11">
        <v>44000</v>
      </c>
      <c r="F15" s="11">
        <v>49500</v>
      </c>
      <c r="G15" s="10" t="s">
        <v>13</v>
      </c>
      <c r="H15" s="11">
        <f>125000+12500</f>
        <v>137500</v>
      </c>
      <c r="I15" s="11">
        <v>44000</v>
      </c>
      <c r="J15" s="11">
        <v>44000</v>
      </c>
      <c r="K15" s="11">
        <v>49500</v>
      </c>
      <c r="L15" s="10" t="s">
        <v>13</v>
      </c>
      <c r="M15" s="11">
        <f>125000+12500</f>
        <v>137500</v>
      </c>
      <c r="N15" s="11">
        <v>44000</v>
      </c>
      <c r="O15" s="11">
        <v>44000</v>
      </c>
      <c r="P15" s="11">
        <v>49500</v>
      </c>
    </row>
    <row r="16" spans="1:16" ht="24.75">
      <c r="A16" s="7">
        <v>9</v>
      </c>
      <c r="B16" s="10" t="s">
        <v>14</v>
      </c>
      <c r="C16" s="11">
        <v>331000</v>
      </c>
      <c r="D16" s="11">
        <v>165500</v>
      </c>
      <c r="E16" s="11">
        <v>165500</v>
      </c>
      <c r="F16" s="11">
        <v>0</v>
      </c>
      <c r="G16" s="10" t="s">
        <v>14</v>
      </c>
      <c r="H16" s="11">
        <v>331000</v>
      </c>
      <c r="I16" s="11">
        <v>165500</v>
      </c>
      <c r="J16" s="11">
        <v>165500</v>
      </c>
      <c r="K16" s="11">
        <v>0</v>
      </c>
      <c r="L16" s="10" t="s">
        <v>14</v>
      </c>
      <c r="M16" s="11">
        <v>331000</v>
      </c>
      <c r="N16" s="11">
        <v>165500</v>
      </c>
      <c r="O16" s="11">
        <v>165500</v>
      </c>
      <c r="P16" s="11">
        <v>0</v>
      </c>
    </row>
    <row r="17" spans="1:16" ht="24.75">
      <c r="A17" s="7">
        <v>10</v>
      </c>
      <c r="B17" s="10" t="s">
        <v>15</v>
      </c>
      <c r="C17" s="11">
        <f>99925+12500</f>
        <v>112425</v>
      </c>
      <c r="D17" s="11">
        <v>37475</v>
      </c>
      <c r="E17" s="11">
        <v>37475</v>
      </c>
      <c r="F17" s="11">
        <v>37475</v>
      </c>
      <c r="G17" s="10" t="s">
        <v>15</v>
      </c>
      <c r="H17" s="11">
        <f>99925+12500</f>
        <v>112425</v>
      </c>
      <c r="I17" s="11">
        <v>37475</v>
      </c>
      <c r="J17" s="11">
        <v>37475</v>
      </c>
      <c r="K17" s="11">
        <v>37475</v>
      </c>
      <c r="L17" s="10" t="s">
        <v>15</v>
      </c>
      <c r="M17" s="11">
        <f>99925+12500</f>
        <v>112425</v>
      </c>
      <c r="N17" s="11">
        <v>37475</v>
      </c>
      <c r="O17" s="11">
        <v>37475</v>
      </c>
      <c r="P17" s="11">
        <v>37475</v>
      </c>
    </row>
    <row r="18" spans="1:16" ht="24.75">
      <c r="A18" s="13">
        <v>11</v>
      </c>
      <c r="B18" s="14" t="s">
        <v>16</v>
      </c>
      <c r="C18" s="15">
        <v>864000</v>
      </c>
      <c r="D18" s="15">
        <v>288000</v>
      </c>
      <c r="E18" s="15">
        <v>288000</v>
      </c>
      <c r="F18" s="15">
        <v>288000</v>
      </c>
      <c r="G18" s="14" t="s">
        <v>16</v>
      </c>
      <c r="H18" s="15">
        <v>200000</v>
      </c>
      <c r="I18" s="15">
        <v>288000</v>
      </c>
      <c r="J18" s="15">
        <v>288000</v>
      </c>
      <c r="K18" s="15">
        <v>288000</v>
      </c>
      <c r="L18" s="14" t="s">
        <v>16</v>
      </c>
      <c r="M18" s="15">
        <v>864000</v>
      </c>
      <c r="N18" s="15">
        <v>288000</v>
      </c>
      <c r="O18" s="15">
        <v>288000</v>
      </c>
      <c r="P18" s="15">
        <v>288000</v>
      </c>
    </row>
    <row r="19" spans="1:16" ht="24.75">
      <c r="A19" s="38"/>
      <c r="B19" s="6" t="s">
        <v>4</v>
      </c>
      <c r="C19" s="17">
        <v>4946628</v>
      </c>
      <c r="D19" s="18">
        <v>1322861</v>
      </c>
      <c r="E19" s="18">
        <v>1494861</v>
      </c>
      <c r="F19" s="18">
        <v>1543361</v>
      </c>
      <c r="G19" s="6" t="s">
        <v>4</v>
      </c>
      <c r="H19" s="17">
        <f>SUM(H8:H18)</f>
        <v>5747468</v>
      </c>
      <c r="I19" s="18">
        <v>1322861</v>
      </c>
      <c r="J19" s="18">
        <v>1494861</v>
      </c>
      <c r="K19" s="18">
        <v>1543361</v>
      </c>
      <c r="L19" s="6" t="s">
        <v>4</v>
      </c>
      <c r="M19" s="17">
        <v>4946628</v>
      </c>
      <c r="N19" s="18">
        <v>1322861</v>
      </c>
      <c r="O19" s="18">
        <v>1494861</v>
      </c>
      <c r="P19" s="18">
        <v>1543361</v>
      </c>
    </row>
    <row r="21" ht="24.75">
      <c r="A21" s="1" t="s">
        <v>17</v>
      </c>
    </row>
    <row r="22" spans="2:12" ht="24.75">
      <c r="B22" s="1" t="s">
        <v>18</v>
      </c>
      <c r="G22" s="1" t="s">
        <v>18</v>
      </c>
      <c r="L22" s="1" t="s">
        <v>18</v>
      </c>
    </row>
    <row r="23" spans="2:12" ht="24.75">
      <c r="B23" s="1" t="s">
        <v>19</v>
      </c>
      <c r="G23" s="1" t="s">
        <v>19</v>
      </c>
      <c r="L23" s="1" t="s">
        <v>19</v>
      </c>
    </row>
    <row r="24" spans="2:12" ht="24.75">
      <c r="B24" s="1" t="s">
        <v>19</v>
      </c>
      <c r="G24" s="1" t="s">
        <v>19</v>
      </c>
      <c r="L24" s="1" t="s">
        <v>19</v>
      </c>
    </row>
    <row r="27" spans="2:15" ht="24.75">
      <c r="B27" s="1" t="s">
        <v>22</v>
      </c>
      <c r="D27" s="60" t="s">
        <v>23</v>
      </c>
      <c r="E27" s="60"/>
      <c r="G27" s="1" t="s">
        <v>22</v>
      </c>
      <c r="I27" s="60" t="s">
        <v>23</v>
      </c>
      <c r="J27" s="60"/>
      <c r="L27" s="1" t="s">
        <v>22</v>
      </c>
      <c r="N27" s="60" t="s">
        <v>23</v>
      </c>
      <c r="O27" s="60"/>
    </row>
    <row r="28" spans="2:15" ht="24.75">
      <c r="B28" s="1" t="s">
        <v>34</v>
      </c>
      <c r="D28" s="60" t="s">
        <v>29</v>
      </c>
      <c r="E28" s="60"/>
      <c r="G28" s="1" t="s">
        <v>34</v>
      </c>
      <c r="I28" s="60" t="s">
        <v>29</v>
      </c>
      <c r="J28" s="60"/>
      <c r="L28" s="1" t="s">
        <v>34</v>
      </c>
      <c r="N28" s="60" t="s">
        <v>29</v>
      </c>
      <c r="O28" s="60"/>
    </row>
    <row r="29" spans="2:15" ht="24.75">
      <c r="B29" s="60" t="s">
        <v>35</v>
      </c>
      <c r="C29" s="60"/>
      <c r="D29" s="60" t="s">
        <v>25</v>
      </c>
      <c r="E29" s="60"/>
      <c r="G29" s="60" t="s">
        <v>35</v>
      </c>
      <c r="H29" s="60"/>
      <c r="I29" s="60" t="s">
        <v>25</v>
      </c>
      <c r="J29" s="60"/>
      <c r="L29" s="60" t="s">
        <v>35</v>
      </c>
      <c r="M29" s="60"/>
      <c r="N29" s="60" t="s">
        <v>25</v>
      </c>
      <c r="O29" s="60"/>
    </row>
    <row r="30" spans="1:16" ht="24.75">
      <c r="A30" s="59" t="s">
        <v>0</v>
      </c>
      <c r="B30" s="59"/>
      <c r="C30" s="59"/>
      <c r="D30" s="59"/>
      <c r="E30" s="59"/>
      <c r="F30" s="59"/>
      <c r="G30" s="59" t="s">
        <v>0</v>
      </c>
      <c r="H30" s="59"/>
      <c r="I30" s="59"/>
      <c r="J30" s="59"/>
      <c r="K30" s="59"/>
      <c r="L30" s="59" t="s">
        <v>0</v>
      </c>
      <c r="M30" s="59"/>
      <c r="N30" s="59"/>
      <c r="O30" s="59"/>
      <c r="P30" s="59"/>
    </row>
    <row r="31" spans="1:16" ht="24.75">
      <c r="A31" s="59" t="s">
        <v>26</v>
      </c>
      <c r="B31" s="59"/>
      <c r="C31" s="59"/>
      <c r="D31" s="59"/>
      <c r="E31" s="59"/>
      <c r="F31" s="59"/>
      <c r="G31" s="59" t="s">
        <v>26</v>
      </c>
      <c r="H31" s="59"/>
      <c r="I31" s="59"/>
      <c r="J31" s="59"/>
      <c r="K31" s="59"/>
      <c r="L31" s="59" t="s">
        <v>26</v>
      </c>
      <c r="M31" s="59"/>
      <c r="N31" s="59"/>
      <c r="O31" s="59"/>
      <c r="P31" s="59"/>
    </row>
    <row r="32" spans="1:16" ht="24.75">
      <c r="A32" s="59" t="s">
        <v>63</v>
      </c>
      <c r="B32" s="59"/>
      <c r="C32" s="59"/>
      <c r="D32" s="59"/>
      <c r="E32" s="59"/>
      <c r="F32" s="59"/>
      <c r="G32" s="59" t="s">
        <v>66</v>
      </c>
      <c r="H32" s="59"/>
      <c r="I32" s="59"/>
      <c r="J32" s="59"/>
      <c r="K32" s="59"/>
      <c r="L32" s="59" t="s">
        <v>68</v>
      </c>
      <c r="M32" s="59"/>
      <c r="N32" s="59"/>
      <c r="O32" s="59"/>
      <c r="P32" s="59"/>
    </row>
    <row r="33" spans="1:16" ht="24.75">
      <c r="A33" s="59" t="s">
        <v>85</v>
      </c>
      <c r="B33" s="59"/>
      <c r="C33" s="59"/>
      <c r="D33" s="59"/>
      <c r="E33" s="59"/>
      <c r="F33" s="59"/>
      <c r="G33" s="59" t="s">
        <v>86</v>
      </c>
      <c r="H33" s="59"/>
      <c r="I33" s="59"/>
      <c r="J33" s="59"/>
      <c r="K33" s="59"/>
      <c r="L33" s="59" t="s">
        <v>92</v>
      </c>
      <c r="M33" s="59"/>
      <c r="N33" s="59"/>
      <c r="O33" s="59"/>
      <c r="P33" s="59"/>
    </row>
    <row r="35" spans="1:16" ht="24.75">
      <c r="A35" s="63" t="s">
        <v>1</v>
      </c>
      <c r="B35" s="63" t="s">
        <v>2</v>
      </c>
      <c r="C35" s="65" t="s">
        <v>3</v>
      </c>
      <c r="D35" s="66"/>
      <c r="E35" s="66"/>
      <c r="F35" s="67"/>
      <c r="G35" s="63" t="s">
        <v>2</v>
      </c>
      <c r="H35" s="65" t="s">
        <v>3</v>
      </c>
      <c r="I35" s="66"/>
      <c r="J35" s="66"/>
      <c r="K35" s="67"/>
      <c r="L35" s="63" t="s">
        <v>2</v>
      </c>
      <c r="M35" s="65" t="s">
        <v>3</v>
      </c>
      <c r="N35" s="66"/>
      <c r="O35" s="66"/>
      <c r="P35" s="67"/>
    </row>
    <row r="36" spans="1:16" ht="24.75">
      <c r="A36" s="64"/>
      <c r="B36" s="64"/>
      <c r="C36" s="6" t="s">
        <v>4</v>
      </c>
      <c r="D36" s="5" t="s">
        <v>50</v>
      </c>
      <c r="E36" s="6" t="s">
        <v>48</v>
      </c>
      <c r="F36" s="6" t="s">
        <v>49</v>
      </c>
      <c r="G36" s="64"/>
      <c r="H36" s="6" t="s">
        <v>4</v>
      </c>
      <c r="I36" s="5" t="s">
        <v>50</v>
      </c>
      <c r="J36" s="6" t="s">
        <v>48</v>
      </c>
      <c r="K36" s="6" t="s">
        <v>49</v>
      </c>
      <c r="L36" s="64"/>
      <c r="M36" s="6" t="s">
        <v>4</v>
      </c>
      <c r="N36" s="5" t="s">
        <v>50</v>
      </c>
      <c r="O36" s="6" t="s">
        <v>48</v>
      </c>
      <c r="P36" s="6" t="s">
        <v>49</v>
      </c>
    </row>
    <row r="37" spans="1:16" ht="24.75">
      <c r="A37" s="7">
        <v>1</v>
      </c>
      <c r="B37" s="8" t="s">
        <v>6</v>
      </c>
      <c r="C37" s="9">
        <v>329035</v>
      </c>
      <c r="D37" s="9">
        <v>109678</v>
      </c>
      <c r="E37" s="9">
        <v>109678</v>
      </c>
      <c r="F37" s="9">
        <v>109678</v>
      </c>
      <c r="G37" s="8" t="s">
        <v>6</v>
      </c>
      <c r="H37" s="9">
        <v>329035</v>
      </c>
      <c r="I37" s="9">
        <v>109678</v>
      </c>
      <c r="J37" s="9">
        <v>109678</v>
      </c>
      <c r="K37" s="9">
        <v>109678</v>
      </c>
      <c r="L37" s="8" t="s">
        <v>6</v>
      </c>
      <c r="M37" s="9">
        <v>329035</v>
      </c>
      <c r="N37" s="9">
        <v>109678</v>
      </c>
      <c r="O37" s="9">
        <v>109678</v>
      </c>
      <c r="P37" s="9">
        <v>109678</v>
      </c>
    </row>
    <row r="38" spans="1:16" ht="24.75">
      <c r="A38" s="7">
        <v>2</v>
      </c>
      <c r="B38" s="10" t="s">
        <v>7</v>
      </c>
      <c r="C38" s="11">
        <v>816380</v>
      </c>
      <c r="D38" s="11">
        <v>200000</v>
      </c>
      <c r="E38" s="12">
        <v>272000</v>
      </c>
      <c r="F38" s="11">
        <v>344380</v>
      </c>
      <c r="G38" s="10" t="s">
        <v>7</v>
      </c>
      <c r="H38" s="11">
        <v>816380</v>
      </c>
      <c r="I38" s="11">
        <v>200000</v>
      </c>
      <c r="J38" s="12">
        <v>272000</v>
      </c>
      <c r="K38" s="11">
        <v>344380</v>
      </c>
      <c r="L38" s="10" t="s">
        <v>7</v>
      </c>
      <c r="M38" s="11">
        <v>816380</v>
      </c>
      <c r="N38" s="11">
        <v>200000</v>
      </c>
      <c r="O38" s="12">
        <v>272000</v>
      </c>
      <c r="P38" s="11">
        <v>344380</v>
      </c>
    </row>
    <row r="39" spans="1:16" ht="24.75">
      <c r="A39" s="7">
        <v>3</v>
      </c>
      <c r="B39" s="10" t="s">
        <v>8</v>
      </c>
      <c r="C39" s="11">
        <v>0</v>
      </c>
      <c r="D39" s="11">
        <v>0</v>
      </c>
      <c r="E39" s="10">
        <v>0</v>
      </c>
      <c r="F39" s="11">
        <v>0</v>
      </c>
      <c r="G39" s="10" t="s">
        <v>8</v>
      </c>
      <c r="H39" s="11">
        <v>0</v>
      </c>
      <c r="I39" s="11">
        <v>0</v>
      </c>
      <c r="J39" s="10">
        <v>0</v>
      </c>
      <c r="K39" s="11">
        <v>0</v>
      </c>
      <c r="L39" s="10" t="s">
        <v>8</v>
      </c>
      <c r="M39" s="11">
        <v>0</v>
      </c>
      <c r="N39" s="11">
        <v>0</v>
      </c>
      <c r="O39" s="10">
        <v>0</v>
      </c>
      <c r="P39" s="11">
        <v>0</v>
      </c>
    </row>
    <row r="40" spans="1:16" ht="24.75">
      <c r="A40" s="7">
        <v>4</v>
      </c>
      <c r="B40" s="10" t="s">
        <v>9</v>
      </c>
      <c r="C40" s="11">
        <f>D40+E40+F40</f>
        <v>0</v>
      </c>
      <c r="D40" s="11">
        <v>0</v>
      </c>
      <c r="E40" s="10">
        <v>0</v>
      </c>
      <c r="F40" s="11">
        <v>0</v>
      </c>
      <c r="G40" s="10" t="s">
        <v>9</v>
      </c>
      <c r="H40" s="11">
        <f>I40+J40+K40</f>
        <v>0</v>
      </c>
      <c r="I40" s="11">
        <v>0</v>
      </c>
      <c r="J40" s="10">
        <v>0</v>
      </c>
      <c r="K40" s="11">
        <v>0</v>
      </c>
      <c r="L40" s="10" t="s">
        <v>9</v>
      </c>
      <c r="M40" s="11">
        <f>N40+O40+P40</f>
        <v>0</v>
      </c>
      <c r="N40" s="11">
        <v>0</v>
      </c>
      <c r="O40" s="10">
        <v>0</v>
      </c>
      <c r="P40" s="11">
        <v>0</v>
      </c>
    </row>
    <row r="41" spans="1:16" ht="24.75">
      <c r="A41" s="7">
        <v>5</v>
      </c>
      <c r="B41" s="10" t="s">
        <v>10</v>
      </c>
      <c r="C41" s="11">
        <v>50000</v>
      </c>
      <c r="D41" s="11">
        <v>10000</v>
      </c>
      <c r="E41" s="10">
        <v>20000</v>
      </c>
      <c r="F41" s="11">
        <v>30000</v>
      </c>
      <c r="G41" s="10" t="s">
        <v>10</v>
      </c>
      <c r="H41" s="11">
        <v>50000</v>
      </c>
      <c r="I41" s="11">
        <v>10000</v>
      </c>
      <c r="J41" s="10">
        <v>20000</v>
      </c>
      <c r="K41" s="11">
        <v>30000</v>
      </c>
      <c r="L41" s="10" t="s">
        <v>10</v>
      </c>
      <c r="M41" s="11">
        <v>50000</v>
      </c>
      <c r="N41" s="11">
        <v>10000</v>
      </c>
      <c r="O41" s="10">
        <v>20000</v>
      </c>
      <c r="P41" s="11">
        <v>30000</v>
      </c>
    </row>
    <row r="42" spans="1:16" ht="24.75">
      <c r="A42" s="7">
        <v>6</v>
      </c>
      <c r="B42" s="10" t="s">
        <v>11</v>
      </c>
      <c r="C42" s="11">
        <v>740375</v>
      </c>
      <c r="D42" s="11">
        <v>246000</v>
      </c>
      <c r="E42" s="1">
        <v>246000</v>
      </c>
      <c r="F42" s="11">
        <v>248375</v>
      </c>
      <c r="G42" s="10" t="s">
        <v>11</v>
      </c>
      <c r="H42" s="11">
        <v>740375</v>
      </c>
      <c r="I42" s="11">
        <v>246000</v>
      </c>
      <c r="J42" s="1">
        <v>246000</v>
      </c>
      <c r="K42" s="11">
        <v>248375</v>
      </c>
      <c r="L42" s="10" t="s">
        <v>11</v>
      </c>
      <c r="M42" s="11">
        <v>740375</v>
      </c>
      <c r="N42" s="11">
        <v>246000</v>
      </c>
      <c r="O42" s="1">
        <v>246000</v>
      </c>
      <c r="P42" s="11">
        <v>248375</v>
      </c>
    </row>
    <row r="43" spans="1:16" ht="24.75">
      <c r="A43" s="7">
        <v>7</v>
      </c>
      <c r="B43" s="10" t="s">
        <v>12</v>
      </c>
      <c r="C43" s="11">
        <v>170000</v>
      </c>
      <c r="D43" s="11">
        <v>20000</v>
      </c>
      <c r="E43" s="11">
        <v>50000</v>
      </c>
      <c r="F43" s="11">
        <v>100000</v>
      </c>
      <c r="G43" s="10" t="s">
        <v>12</v>
      </c>
      <c r="H43" s="11">
        <v>170000</v>
      </c>
      <c r="I43" s="11">
        <v>20000</v>
      </c>
      <c r="J43" s="11">
        <v>50000</v>
      </c>
      <c r="K43" s="11">
        <v>100000</v>
      </c>
      <c r="L43" s="10" t="s">
        <v>12</v>
      </c>
      <c r="M43" s="11">
        <v>170000</v>
      </c>
      <c r="N43" s="11">
        <v>20000</v>
      </c>
      <c r="O43" s="11">
        <v>50000</v>
      </c>
      <c r="P43" s="11">
        <v>100000</v>
      </c>
    </row>
    <row r="44" spans="1:16" ht="24.75">
      <c r="A44" s="7">
        <v>8</v>
      </c>
      <c r="B44" s="10" t="s">
        <v>13</v>
      </c>
      <c r="C44" s="11">
        <v>125000</v>
      </c>
      <c r="D44" s="11">
        <v>40000</v>
      </c>
      <c r="E44" s="12">
        <v>40000</v>
      </c>
      <c r="F44" s="11">
        <v>45000</v>
      </c>
      <c r="G44" s="10" t="s">
        <v>13</v>
      </c>
      <c r="H44" s="11">
        <v>125000</v>
      </c>
      <c r="I44" s="11">
        <v>40000</v>
      </c>
      <c r="J44" s="12">
        <v>40000</v>
      </c>
      <c r="K44" s="11">
        <v>45000</v>
      </c>
      <c r="L44" s="10" t="s">
        <v>13</v>
      </c>
      <c r="M44" s="11">
        <v>125000</v>
      </c>
      <c r="N44" s="11">
        <v>40000</v>
      </c>
      <c r="O44" s="12">
        <v>40000</v>
      </c>
      <c r="P44" s="11">
        <v>45000</v>
      </c>
    </row>
    <row r="45" spans="1:16" ht="24.75">
      <c r="A45" s="7">
        <v>9</v>
      </c>
      <c r="B45" s="10" t="s">
        <v>14</v>
      </c>
      <c r="C45" s="11">
        <v>165500</v>
      </c>
      <c r="D45" s="11">
        <v>55000</v>
      </c>
      <c r="E45" s="11">
        <v>55000</v>
      </c>
      <c r="F45" s="11">
        <v>55000</v>
      </c>
      <c r="G45" s="10" t="s">
        <v>14</v>
      </c>
      <c r="H45" s="11">
        <v>165500</v>
      </c>
      <c r="I45" s="11">
        <v>55000</v>
      </c>
      <c r="J45" s="11">
        <v>55000</v>
      </c>
      <c r="K45" s="11">
        <v>55000</v>
      </c>
      <c r="L45" s="10" t="s">
        <v>14</v>
      </c>
      <c r="M45" s="11">
        <v>165500</v>
      </c>
      <c r="N45" s="11">
        <v>55000</v>
      </c>
      <c r="O45" s="11">
        <v>55000</v>
      </c>
      <c r="P45" s="11">
        <v>55000</v>
      </c>
    </row>
    <row r="46" spans="1:16" ht="24.75">
      <c r="A46" s="7">
        <v>10</v>
      </c>
      <c r="B46" s="10" t="s">
        <v>15</v>
      </c>
      <c r="C46" s="11">
        <v>99925</v>
      </c>
      <c r="D46" s="11">
        <v>0</v>
      </c>
      <c r="E46" s="11">
        <v>0</v>
      </c>
      <c r="F46" s="11">
        <v>99925</v>
      </c>
      <c r="G46" s="10" t="s">
        <v>15</v>
      </c>
      <c r="H46" s="11">
        <v>99925</v>
      </c>
      <c r="I46" s="11">
        <v>0</v>
      </c>
      <c r="J46" s="11">
        <v>0</v>
      </c>
      <c r="K46" s="11">
        <v>99925</v>
      </c>
      <c r="L46" s="10" t="s">
        <v>15</v>
      </c>
      <c r="M46" s="11">
        <v>99925</v>
      </c>
      <c r="N46" s="11">
        <v>0</v>
      </c>
      <c r="O46" s="11">
        <v>0</v>
      </c>
      <c r="P46" s="11">
        <v>99925</v>
      </c>
    </row>
    <row r="47" spans="1:16" ht="24.75">
      <c r="A47" s="13">
        <v>11</v>
      </c>
      <c r="B47" s="14" t="s">
        <v>16</v>
      </c>
      <c r="C47" s="15">
        <v>0</v>
      </c>
      <c r="D47" s="11">
        <v>0</v>
      </c>
      <c r="E47" s="11">
        <v>0</v>
      </c>
      <c r="F47" s="11">
        <v>0</v>
      </c>
      <c r="G47" s="14" t="s">
        <v>16</v>
      </c>
      <c r="H47" s="15">
        <v>0</v>
      </c>
      <c r="I47" s="11">
        <v>0</v>
      </c>
      <c r="J47" s="11">
        <v>0</v>
      </c>
      <c r="K47" s="11">
        <v>0</v>
      </c>
      <c r="L47" s="14" t="s">
        <v>16</v>
      </c>
      <c r="M47" s="15">
        <v>0</v>
      </c>
      <c r="N47" s="11">
        <v>0</v>
      </c>
      <c r="O47" s="11">
        <v>0</v>
      </c>
      <c r="P47" s="11">
        <v>0</v>
      </c>
    </row>
    <row r="48" spans="1:16" ht="24.75">
      <c r="A48" s="38" t="s">
        <v>4</v>
      </c>
      <c r="B48" s="6" t="s">
        <v>4</v>
      </c>
      <c r="C48" s="17">
        <v>2496215</v>
      </c>
      <c r="D48" s="18">
        <f>SUM(D37:D47)</f>
        <v>680678</v>
      </c>
      <c r="E48" s="18">
        <f>SUM(E37:E47)</f>
        <v>792678</v>
      </c>
      <c r="F48" s="18">
        <f>SUM(F37:F47)</f>
        <v>1032358</v>
      </c>
      <c r="G48" s="6" t="s">
        <v>4</v>
      </c>
      <c r="H48" s="17">
        <v>2496215</v>
      </c>
      <c r="I48" s="18">
        <f>SUM(I37:I47)</f>
        <v>680678</v>
      </c>
      <c r="J48" s="18">
        <f>SUM(J37:J47)</f>
        <v>792678</v>
      </c>
      <c r="K48" s="18">
        <f>SUM(K37:K47)</f>
        <v>1032358</v>
      </c>
      <c r="L48" s="6" t="s">
        <v>4</v>
      </c>
      <c r="M48" s="17">
        <v>2496215</v>
      </c>
      <c r="N48" s="18">
        <f>SUM(N37:N47)</f>
        <v>680678</v>
      </c>
      <c r="O48" s="18">
        <f>SUM(O37:O47)</f>
        <v>792678</v>
      </c>
      <c r="P48" s="18">
        <f>SUM(P37:P47)</f>
        <v>1032358</v>
      </c>
    </row>
    <row r="49" ht="20.25" customHeight="1"/>
    <row r="50" ht="24.75">
      <c r="A50" s="1" t="s">
        <v>17</v>
      </c>
    </row>
    <row r="51" spans="2:12" ht="24.75">
      <c r="B51" s="1" t="s">
        <v>18</v>
      </c>
      <c r="G51" s="1" t="s">
        <v>18</v>
      </c>
      <c r="L51" s="1" t="s">
        <v>18</v>
      </c>
    </row>
    <row r="52" spans="2:12" ht="24.75">
      <c r="B52" s="1" t="s">
        <v>19</v>
      </c>
      <c r="G52" s="1" t="s">
        <v>19</v>
      </c>
      <c r="L52" s="1" t="s">
        <v>19</v>
      </c>
    </row>
    <row r="53" spans="2:12" ht="24.75">
      <c r="B53" s="1" t="s">
        <v>19</v>
      </c>
      <c r="G53" s="1" t="s">
        <v>19</v>
      </c>
      <c r="L53" s="1" t="s">
        <v>19</v>
      </c>
    </row>
    <row r="55" spans="2:15" ht="24.75">
      <c r="B55" s="37" t="s">
        <v>22</v>
      </c>
      <c r="C55" s="37"/>
      <c r="D55" s="60" t="s">
        <v>23</v>
      </c>
      <c r="E55" s="60"/>
      <c r="G55" s="37" t="s">
        <v>22</v>
      </c>
      <c r="H55" s="37"/>
      <c r="I55" s="60" t="s">
        <v>23</v>
      </c>
      <c r="J55" s="60"/>
      <c r="L55" s="37" t="s">
        <v>22</v>
      </c>
      <c r="M55" s="37"/>
      <c r="N55" s="60" t="s">
        <v>23</v>
      </c>
      <c r="O55" s="60"/>
    </row>
    <row r="56" spans="2:15" ht="24.75">
      <c r="B56" s="60" t="s">
        <v>24</v>
      </c>
      <c r="C56" s="60"/>
      <c r="D56" s="60" t="s">
        <v>29</v>
      </c>
      <c r="E56" s="60"/>
      <c r="G56" s="60" t="s">
        <v>24</v>
      </c>
      <c r="H56" s="60"/>
      <c r="I56" s="60" t="s">
        <v>29</v>
      </c>
      <c r="J56" s="60"/>
      <c r="L56" s="60" t="s">
        <v>24</v>
      </c>
      <c r="M56" s="60"/>
      <c r="N56" s="60" t="s">
        <v>29</v>
      </c>
      <c r="O56" s="60"/>
    </row>
    <row r="57" spans="2:15" ht="24.75">
      <c r="B57" s="60" t="s">
        <v>30</v>
      </c>
      <c r="C57" s="60"/>
      <c r="D57" s="60" t="s">
        <v>25</v>
      </c>
      <c r="E57" s="60"/>
      <c r="G57" s="60" t="s">
        <v>30</v>
      </c>
      <c r="H57" s="60"/>
      <c r="I57" s="60" t="s">
        <v>25</v>
      </c>
      <c r="J57" s="60"/>
      <c r="L57" s="60" t="s">
        <v>30</v>
      </c>
      <c r="M57" s="60"/>
      <c r="N57" s="60" t="s">
        <v>25</v>
      </c>
      <c r="O57" s="60"/>
    </row>
    <row r="58" spans="4:15" ht="24.75">
      <c r="D58" s="60"/>
      <c r="E58" s="60"/>
      <c r="I58" s="60"/>
      <c r="J58" s="60"/>
      <c r="N58" s="60"/>
      <c r="O58" s="60"/>
    </row>
    <row r="60" spans="1:16" ht="24.75">
      <c r="A60" s="59" t="s">
        <v>0</v>
      </c>
      <c r="B60" s="59"/>
      <c r="C60" s="59"/>
      <c r="D60" s="59"/>
      <c r="E60" s="59"/>
      <c r="F60" s="59"/>
      <c r="G60" s="59" t="s">
        <v>0</v>
      </c>
      <c r="H60" s="59"/>
      <c r="I60" s="59"/>
      <c r="J60" s="59"/>
      <c r="K60" s="59"/>
      <c r="L60" s="59" t="s">
        <v>0</v>
      </c>
      <c r="M60" s="59"/>
      <c r="N60" s="59"/>
      <c r="O60" s="59"/>
      <c r="P60" s="59"/>
    </row>
    <row r="61" spans="1:16" ht="24.75">
      <c r="A61" s="59" t="s">
        <v>28</v>
      </c>
      <c r="B61" s="59"/>
      <c r="C61" s="59"/>
      <c r="D61" s="59"/>
      <c r="E61" s="59"/>
      <c r="F61" s="59"/>
      <c r="G61" s="59" t="s">
        <v>28</v>
      </c>
      <c r="H61" s="59"/>
      <c r="I61" s="59"/>
      <c r="J61" s="59"/>
      <c r="K61" s="59"/>
      <c r="L61" s="59" t="s">
        <v>28</v>
      </c>
      <c r="M61" s="59"/>
      <c r="N61" s="59"/>
      <c r="O61" s="59"/>
      <c r="P61" s="59"/>
    </row>
    <row r="62" spans="1:16" ht="24.75">
      <c r="A62" s="59" t="s">
        <v>63</v>
      </c>
      <c r="B62" s="59"/>
      <c r="C62" s="59"/>
      <c r="D62" s="59"/>
      <c r="E62" s="59"/>
      <c r="F62" s="59"/>
      <c r="G62" s="59" t="s">
        <v>66</v>
      </c>
      <c r="H62" s="59"/>
      <c r="I62" s="59"/>
      <c r="J62" s="59"/>
      <c r="K62" s="59"/>
      <c r="L62" s="59" t="s">
        <v>68</v>
      </c>
      <c r="M62" s="59"/>
      <c r="N62" s="59"/>
      <c r="O62" s="59"/>
      <c r="P62" s="59"/>
    </row>
    <row r="63" spans="1:16" ht="24.75">
      <c r="A63" s="59" t="s">
        <v>90</v>
      </c>
      <c r="B63" s="59"/>
      <c r="C63" s="59"/>
      <c r="D63" s="59"/>
      <c r="E63" s="59"/>
      <c r="F63" s="59"/>
      <c r="G63" s="59" t="s">
        <v>87</v>
      </c>
      <c r="H63" s="59"/>
      <c r="I63" s="59"/>
      <c r="J63" s="59"/>
      <c r="K63" s="59"/>
      <c r="L63" s="59" t="s">
        <v>93</v>
      </c>
      <c r="M63" s="59"/>
      <c r="N63" s="59"/>
      <c r="O63" s="59"/>
      <c r="P63" s="59"/>
    </row>
    <row r="65" spans="1:16" ht="24.75">
      <c r="A65" s="63" t="s">
        <v>1</v>
      </c>
      <c r="B65" s="63" t="s">
        <v>2</v>
      </c>
      <c r="C65" s="65" t="s">
        <v>3</v>
      </c>
      <c r="D65" s="66"/>
      <c r="E65" s="66"/>
      <c r="F65" s="67"/>
      <c r="G65" s="63" t="s">
        <v>2</v>
      </c>
      <c r="H65" s="65" t="s">
        <v>3</v>
      </c>
      <c r="I65" s="66"/>
      <c r="J65" s="66"/>
      <c r="K65" s="67"/>
      <c r="L65" s="63" t="s">
        <v>2</v>
      </c>
      <c r="M65" s="65" t="s">
        <v>3</v>
      </c>
      <c r="N65" s="66"/>
      <c r="O65" s="66"/>
      <c r="P65" s="67"/>
    </row>
    <row r="66" spans="1:16" ht="24.75">
      <c r="A66" s="64"/>
      <c r="B66" s="64"/>
      <c r="C66" s="6" t="s">
        <v>4</v>
      </c>
      <c r="D66" s="5" t="s">
        <v>50</v>
      </c>
      <c r="E66" s="6" t="s">
        <v>51</v>
      </c>
      <c r="F66" s="6" t="s">
        <v>49</v>
      </c>
      <c r="G66" s="64"/>
      <c r="H66" s="6" t="s">
        <v>4</v>
      </c>
      <c r="I66" s="5" t="s">
        <v>50</v>
      </c>
      <c r="J66" s="6" t="s">
        <v>51</v>
      </c>
      <c r="K66" s="6" t="s">
        <v>49</v>
      </c>
      <c r="L66" s="64"/>
      <c r="M66" s="6" t="s">
        <v>4</v>
      </c>
      <c r="N66" s="5" t="s">
        <v>50</v>
      </c>
      <c r="O66" s="6" t="s">
        <v>51</v>
      </c>
      <c r="P66" s="6" t="s">
        <v>49</v>
      </c>
    </row>
    <row r="67" spans="1:16" ht="24.75">
      <c r="A67" s="7">
        <v>1</v>
      </c>
      <c r="B67" s="8" t="s">
        <v>6</v>
      </c>
      <c r="C67" s="20">
        <f>D67+E67+F67</f>
        <v>0</v>
      </c>
      <c r="D67" s="20"/>
      <c r="E67" s="20"/>
      <c r="F67" s="20"/>
      <c r="G67" s="8" t="s">
        <v>6</v>
      </c>
      <c r="H67" s="20">
        <f>I67+J67+K67</f>
        <v>0</v>
      </c>
      <c r="I67" s="20"/>
      <c r="J67" s="20"/>
      <c r="K67" s="20"/>
      <c r="L67" s="8" t="s">
        <v>6</v>
      </c>
      <c r="M67" s="20">
        <f>N67+O67+P67</f>
        <v>0</v>
      </c>
      <c r="N67" s="20"/>
      <c r="O67" s="20"/>
      <c r="P67" s="20"/>
    </row>
    <row r="68" spans="1:16" ht="24.75">
      <c r="A68" s="7">
        <v>2</v>
      </c>
      <c r="B68" s="10" t="s">
        <v>7</v>
      </c>
      <c r="C68" s="21">
        <v>350500</v>
      </c>
      <c r="D68" s="22">
        <v>116800</v>
      </c>
      <c r="E68" s="23">
        <v>116800</v>
      </c>
      <c r="F68" s="22">
        <v>116900</v>
      </c>
      <c r="G68" s="10" t="s">
        <v>7</v>
      </c>
      <c r="H68" s="21">
        <v>350500</v>
      </c>
      <c r="I68" s="22">
        <v>116800</v>
      </c>
      <c r="J68" s="23">
        <v>116800</v>
      </c>
      <c r="K68" s="22">
        <v>116900</v>
      </c>
      <c r="L68" s="10" t="s">
        <v>7</v>
      </c>
      <c r="M68" s="21">
        <v>350500</v>
      </c>
      <c r="N68" s="22">
        <v>116800</v>
      </c>
      <c r="O68" s="23">
        <v>116800</v>
      </c>
      <c r="P68" s="22">
        <v>116900</v>
      </c>
    </row>
    <row r="69" spans="1:16" ht="24.75">
      <c r="A69" s="7">
        <v>3</v>
      </c>
      <c r="B69" s="10" t="s">
        <v>8</v>
      </c>
      <c r="C69" s="10">
        <f aca="true" t="shared" si="0" ref="C69:C78">D69+E69+F69</f>
        <v>0</v>
      </c>
      <c r="D69" s="10">
        <v>0</v>
      </c>
      <c r="E69" s="10">
        <v>0</v>
      </c>
      <c r="F69" s="10">
        <v>0</v>
      </c>
      <c r="G69" s="10" t="s">
        <v>8</v>
      </c>
      <c r="H69" s="10">
        <f>I69+J69+K69</f>
        <v>0</v>
      </c>
      <c r="I69" s="10">
        <v>0</v>
      </c>
      <c r="J69" s="10">
        <v>0</v>
      </c>
      <c r="K69" s="10">
        <v>0</v>
      </c>
      <c r="L69" s="10" t="s">
        <v>8</v>
      </c>
      <c r="M69" s="10">
        <f>N69+O69+P69</f>
        <v>0</v>
      </c>
      <c r="N69" s="10">
        <v>0</v>
      </c>
      <c r="O69" s="10">
        <v>0</v>
      </c>
      <c r="P69" s="10">
        <v>0</v>
      </c>
    </row>
    <row r="70" spans="1:16" ht="24.75">
      <c r="A70" s="7">
        <v>4</v>
      </c>
      <c r="B70" s="10" t="s">
        <v>9</v>
      </c>
      <c r="C70" s="10">
        <f t="shared" si="0"/>
        <v>0</v>
      </c>
      <c r="D70" s="24">
        <v>0</v>
      </c>
      <c r="E70" s="24">
        <v>0</v>
      </c>
      <c r="F70" s="24">
        <v>0</v>
      </c>
      <c r="G70" s="10" t="s">
        <v>9</v>
      </c>
      <c r="H70" s="10">
        <f>I70+J70+K70</f>
        <v>0</v>
      </c>
      <c r="I70" s="24">
        <v>0</v>
      </c>
      <c r="J70" s="24">
        <v>0</v>
      </c>
      <c r="K70" s="24">
        <v>0</v>
      </c>
      <c r="L70" s="10" t="s">
        <v>9</v>
      </c>
      <c r="M70" s="10">
        <f>N70+O70+P70</f>
        <v>0</v>
      </c>
      <c r="N70" s="24">
        <v>0</v>
      </c>
      <c r="O70" s="24">
        <v>0</v>
      </c>
      <c r="P70" s="24">
        <v>0</v>
      </c>
    </row>
    <row r="71" spans="1:16" ht="24.75">
      <c r="A71" s="7">
        <v>5</v>
      </c>
      <c r="B71" s="10" t="s">
        <v>10</v>
      </c>
      <c r="C71" s="21">
        <v>25375</v>
      </c>
      <c r="D71" s="21">
        <v>8000</v>
      </c>
      <c r="E71" s="23">
        <v>8688</v>
      </c>
      <c r="F71" s="22">
        <v>8688</v>
      </c>
      <c r="G71" s="10" t="s">
        <v>10</v>
      </c>
      <c r="H71" s="21">
        <v>25375</v>
      </c>
      <c r="I71" s="21">
        <v>8000</v>
      </c>
      <c r="J71" s="23">
        <v>8688</v>
      </c>
      <c r="K71" s="22">
        <v>8688</v>
      </c>
      <c r="L71" s="10" t="s">
        <v>10</v>
      </c>
      <c r="M71" s="21">
        <v>25375</v>
      </c>
      <c r="N71" s="21">
        <v>8000</v>
      </c>
      <c r="O71" s="23">
        <v>8688</v>
      </c>
      <c r="P71" s="22">
        <v>8688</v>
      </c>
    </row>
    <row r="72" spans="1:16" ht="24.75">
      <c r="A72" s="7">
        <v>6</v>
      </c>
      <c r="B72" s="10" t="s">
        <v>11</v>
      </c>
      <c r="C72" s="21">
        <v>47500</v>
      </c>
      <c r="D72" s="11">
        <v>15833</v>
      </c>
      <c r="E72" s="23">
        <v>15833</v>
      </c>
      <c r="F72" s="21">
        <v>15833</v>
      </c>
      <c r="G72" s="10" t="s">
        <v>11</v>
      </c>
      <c r="H72" s="21">
        <v>47500</v>
      </c>
      <c r="I72" s="11">
        <v>15833</v>
      </c>
      <c r="J72" s="23">
        <v>15833</v>
      </c>
      <c r="K72" s="21">
        <v>15833</v>
      </c>
      <c r="L72" s="10" t="s">
        <v>11</v>
      </c>
      <c r="M72" s="21">
        <v>47500</v>
      </c>
      <c r="N72" s="11">
        <v>15833</v>
      </c>
      <c r="O72" s="23">
        <v>15833</v>
      </c>
      <c r="P72" s="21">
        <v>15833</v>
      </c>
    </row>
    <row r="73" spans="1:16" ht="24.75">
      <c r="A73" s="7">
        <v>7</v>
      </c>
      <c r="B73" s="10" t="s">
        <v>12</v>
      </c>
      <c r="C73" s="21">
        <v>7500</v>
      </c>
      <c r="D73" s="11">
        <v>0</v>
      </c>
      <c r="E73" s="25">
        <v>0</v>
      </c>
      <c r="F73" s="21">
        <v>7500</v>
      </c>
      <c r="G73" s="10" t="s">
        <v>12</v>
      </c>
      <c r="H73" s="21">
        <v>7500</v>
      </c>
      <c r="I73" s="11">
        <v>0</v>
      </c>
      <c r="J73" s="25">
        <v>0</v>
      </c>
      <c r="K73" s="21">
        <v>7500</v>
      </c>
      <c r="L73" s="10" t="s">
        <v>12</v>
      </c>
      <c r="M73" s="21">
        <v>7500</v>
      </c>
      <c r="N73" s="11">
        <v>0</v>
      </c>
      <c r="O73" s="25">
        <v>0</v>
      </c>
      <c r="P73" s="21">
        <v>7500</v>
      </c>
    </row>
    <row r="74" spans="1:16" ht="24.75">
      <c r="A74" s="7">
        <v>8</v>
      </c>
      <c r="B74" s="10" t="s">
        <v>13</v>
      </c>
      <c r="C74" s="21">
        <f t="shared" si="0"/>
        <v>0</v>
      </c>
      <c r="D74" s="21">
        <v>0</v>
      </c>
      <c r="E74" s="25">
        <v>0</v>
      </c>
      <c r="F74" s="21"/>
      <c r="G74" s="10" t="s">
        <v>13</v>
      </c>
      <c r="H74" s="21">
        <f>I74+J74+K74</f>
        <v>0</v>
      </c>
      <c r="I74" s="21">
        <v>0</v>
      </c>
      <c r="J74" s="25">
        <v>0</v>
      </c>
      <c r="K74" s="21"/>
      <c r="L74" s="10" t="s">
        <v>13</v>
      </c>
      <c r="M74" s="21">
        <f>N74+O74+P74</f>
        <v>0</v>
      </c>
      <c r="N74" s="21">
        <v>0</v>
      </c>
      <c r="O74" s="25">
        <v>0</v>
      </c>
      <c r="P74" s="21"/>
    </row>
    <row r="75" spans="1:16" ht="24.75">
      <c r="A75" s="7">
        <v>9</v>
      </c>
      <c r="B75" s="10" t="s">
        <v>14</v>
      </c>
      <c r="C75" s="21">
        <f t="shared" si="0"/>
        <v>0</v>
      </c>
      <c r="D75" s="11">
        <v>0</v>
      </c>
      <c r="E75" s="12">
        <v>0</v>
      </c>
      <c r="F75" s="11"/>
      <c r="G75" s="10" t="s">
        <v>14</v>
      </c>
      <c r="H75" s="21">
        <f>I75+J75+K75</f>
        <v>0</v>
      </c>
      <c r="I75" s="11">
        <v>0</v>
      </c>
      <c r="J75" s="12">
        <v>0</v>
      </c>
      <c r="K75" s="11"/>
      <c r="L75" s="10" t="s">
        <v>14</v>
      </c>
      <c r="M75" s="21">
        <f>N75+O75+P75</f>
        <v>0</v>
      </c>
      <c r="N75" s="11">
        <v>0</v>
      </c>
      <c r="O75" s="12">
        <v>0</v>
      </c>
      <c r="P75" s="11"/>
    </row>
    <row r="76" spans="1:16" ht="24.75">
      <c r="A76" s="7">
        <v>10</v>
      </c>
      <c r="B76" s="10" t="s">
        <v>15</v>
      </c>
      <c r="C76" s="26">
        <f t="shared" si="0"/>
        <v>0</v>
      </c>
      <c r="D76" s="11">
        <v>0</v>
      </c>
      <c r="E76" s="12">
        <v>0</v>
      </c>
      <c r="F76" s="11"/>
      <c r="G76" s="10" t="s">
        <v>15</v>
      </c>
      <c r="H76" s="26">
        <f>I76+J76+K76</f>
        <v>0</v>
      </c>
      <c r="I76" s="11">
        <v>0</v>
      </c>
      <c r="J76" s="12">
        <v>0</v>
      </c>
      <c r="K76" s="11"/>
      <c r="L76" s="10" t="s">
        <v>15</v>
      </c>
      <c r="M76" s="26">
        <f>N76+O76+P76</f>
        <v>0</v>
      </c>
      <c r="N76" s="11">
        <v>0</v>
      </c>
      <c r="O76" s="12">
        <v>0</v>
      </c>
      <c r="P76" s="11"/>
    </row>
    <row r="77" spans="1:16" ht="24.75">
      <c r="A77" s="13">
        <v>11</v>
      </c>
      <c r="B77" s="27" t="s">
        <v>16</v>
      </c>
      <c r="C77" s="14">
        <f>D77+E77+F77</f>
        <v>0</v>
      </c>
      <c r="D77" s="28">
        <v>0</v>
      </c>
      <c r="E77" s="16">
        <v>0</v>
      </c>
      <c r="F77" s="15"/>
      <c r="G77" s="27" t="s">
        <v>16</v>
      </c>
      <c r="H77" s="14">
        <f>I77+J77+K77</f>
        <v>0</v>
      </c>
      <c r="I77" s="28">
        <v>0</v>
      </c>
      <c r="J77" s="16">
        <v>0</v>
      </c>
      <c r="K77" s="15"/>
      <c r="L77" s="27" t="s">
        <v>16</v>
      </c>
      <c r="M77" s="14">
        <f>N77+O77+P77</f>
        <v>0</v>
      </c>
      <c r="N77" s="28">
        <v>0</v>
      </c>
      <c r="O77" s="16">
        <v>0</v>
      </c>
      <c r="P77" s="15"/>
    </row>
    <row r="78" spans="1:16" ht="24.75">
      <c r="A78" s="38" t="s">
        <v>4</v>
      </c>
      <c r="B78" s="5" t="s">
        <v>4</v>
      </c>
      <c r="C78" s="29">
        <f t="shared" si="0"/>
        <v>430875</v>
      </c>
      <c r="D78" s="2">
        <f>SUM(D67:D77)</f>
        <v>140633</v>
      </c>
      <c r="E78" s="2">
        <f>SUM(E67:E77)</f>
        <v>141321</v>
      </c>
      <c r="F78" s="2">
        <f>SUM(F67:F77)</f>
        <v>148921</v>
      </c>
      <c r="G78" s="5" t="s">
        <v>4</v>
      </c>
      <c r="H78" s="29">
        <f>I78+J78+K78</f>
        <v>430875</v>
      </c>
      <c r="I78" s="2">
        <f>SUM(I67:I77)</f>
        <v>140633</v>
      </c>
      <c r="J78" s="2">
        <f>SUM(J67:J77)</f>
        <v>141321</v>
      </c>
      <c r="K78" s="2">
        <f>SUM(K67:K77)</f>
        <v>148921</v>
      </c>
      <c r="L78" s="5" t="s">
        <v>4</v>
      </c>
      <c r="M78" s="29">
        <f>N78+O78+P78</f>
        <v>430875</v>
      </c>
      <c r="N78" s="2">
        <f>SUM(N67:N77)</f>
        <v>140633</v>
      </c>
      <c r="O78" s="2">
        <f>SUM(O67:O77)</f>
        <v>141321</v>
      </c>
      <c r="P78" s="2">
        <f>SUM(P67:P77)</f>
        <v>148921</v>
      </c>
    </row>
    <row r="79" ht="20.25" customHeight="1"/>
    <row r="80" spans="2:12" ht="24.75">
      <c r="B80" s="1" t="s">
        <v>18</v>
      </c>
      <c r="G80" s="1" t="s">
        <v>18</v>
      </c>
      <c r="L80" s="1" t="s">
        <v>18</v>
      </c>
    </row>
    <row r="81" spans="2:12" ht="24.75">
      <c r="B81" s="1" t="s">
        <v>19</v>
      </c>
      <c r="G81" s="1" t="s">
        <v>19</v>
      </c>
      <c r="L81" s="1" t="s">
        <v>19</v>
      </c>
    </row>
    <row r="82" spans="2:12" ht="24.75">
      <c r="B82" s="1" t="s">
        <v>19</v>
      </c>
      <c r="G82" s="1" t="s">
        <v>19</v>
      </c>
      <c r="L82" s="1" t="s">
        <v>19</v>
      </c>
    </row>
    <row r="84" spans="2:15" ht="24.75">
      <c r="B84" s="1" t="s">
        <v>22</v>
      </c>
      <c r="D84" s="60" t="s">
        <v>23</v>
      </c>
      <c r="E84" s="60"/>
      <c r="G84" s="1" t="s">
        <v>22</v>
      </c>
      <c r="I84" s="60" t="s">
        <v>23</v>
      </c>
      <c r="J84" s="60"/>
      <c r="L84" s="1" t="s">
        <v>22</v>
      </c>
      <c r="N84" s="60" t="s">
        <v>23</v>
      </c>
      <c r="O84" s="60"/>
    </row>
    <row r="85" spans="2:15" ht="24.75">
      <c r="B85" s="1" t="s">
        <v>34</v>
      </c>
      <c r="D85" s="60" t="s">
        <v>29</v>
      </c>
      <c r="E85" s="60"/>
      <c r="G85" s="1" t="s">
        <v>34</v>
      </c>
      <c r="I85" s="60" t="s">
        <v>29</v>
      </c>
      <c r="J85" s="60"/>
      <c r="L85" s="1" t="s">
        <v>34</v>
      </c>
      <c r="N85" s="60" t="s">
        <v>29</v>
      </c>
      <c r="O85" s="60"/>
    </row>
    <row r="86" spans="2:15" ht="24.75">
      <c r="B86" s="60" t="s">
        <v>35</v>
      </c>
      <c r="C86" s="60"/>
      <c r="D86" s="60" t="s">
        <v>25</v>
      </c>
      <c r="E86" s="60"/>
      <c r="G86" s="60" t="s">
        <v>35</v>
      </c>
      <c r="H86" s="60"/>
      <c r="I86" s="60" t="s">
        <v>25</v>
      </c>
      <c r="J86" s="60"/>
      <c r="L86" s="60" t="s">
        <v>35</v>
      </c>
      <c r="M86" s="60"/>
      <c r="N86" s="60" t="s">
        <v>25</v>
      </c>
      <c r="O86" s="60"/>
    </row>
    <row r="87" spans="4:15" ht="24.75">
      <c r="D87" s="60"/>
      <c r="E87" s="60"/>
      <c r="I87" s="60"/>
      <c r="J87" s="60"/>
      <c r="N87" s="60"/>
      <c r="O87" s="60"/>
    </row>
    <row r="88" spans="1:16" ht="24.75">
      <c r="A88" s="59" t="s">
        <v>0</v>
      </c>
      <c r="B88" s="59"/>
      <c r="C88" s="59"/>
      <c r="D88" s="59"/>
      <c r="E88" s="59"/>
      <c r="F88" s="59"/>
      <c r="G88" s="59" t="s">
        <v>0</v>
      </c>
      <c r="H88" s="59"/>
      <c r="I88" s="59"/>
      <c r="J88" s="59"/>
      <c r="K88" s="59"/>
      <c r="L88" s="59" t="s">
        <v>0</v>
      </c>
      <c r="M88" s="59"/>
      <c r="N88" s="59"/>
      <c r="O88" s="59"/>
      <c r="P88" s="59"/>
    </row>
    <row r="89" spans="1:16" ht="24.75">
      <c r="A89" s="59" t="s">
        <v>27</v>
      </c>
      <c r="B89" s="59"/>
      <c r="C89" s="59"/>
      <c r="D89" s="59"/>
      <c r="E89" s="59"/>
      <c r="F89" s="59"/>
      <c r="G89" s="59" t="s">
        <v>27</v>
      </c>
      <c r="H89" s="59"/>
      <c r="I89" s="59"/>
      <c r="J89" s="59"/>
      <c r="K89" s="59"/>
      <c r="L89" s="59" t="s">
        <v>27</v>
      </c>
      <c r="M89" s="59"/>
      <c r="N89" s="59"/>
      <c r="O89" s="59"/>
      <c r="P89" s="59"/>
    </row>
    <row r="90" spans="1:16" ht="24.75">
      <c r="A90" s="59" t="s">
        <v>63</v>
      </c>
      <c r="B90" s="59"/>
      <c r="C90" s="59"/>
      <c r="D90" s="59"/>
      <c r="E90" s="59"/>
      <c r="F90" s="59"/>
      <c r="G90" s="59" t="s">
        <v>66</v>
      </c>
      <c r="H90" s="59"/>
      <c r="I90" s="59"/>
      <c r="J90" s="59"/>
      <c r="K90" s="59"/>
      <c r="L90" s="59" t="s">
        <v>68</v>
      </c>
      <c r="M90" s="59"/>
      <c r="N90" s="59"/>
      <c r="O90" s="59"/>
      <c r="P90" s="59"/>
    </row>
    <row r="91" spans="1:16" ht="24.75">
      <c r="A91" s="59" t="s">
        <v>89</v>
      </c>
      <c r="B91" s="59"/>
      <c r="C91" s="59"/>
      <c r="D91" s="59"/>
      <c r="E91" s="59"/>
      <c r="F91" s="59"/>
      <c r="G91" s="59" t="s">
        <v>88</v>
      </c>
      <c r="H91" s="59"/>
      <c r="I91" s="59"/>
      <c r="J91" s="59"/>
      <c r="K91" s="59"/>
      <c r="L91" s="59" t="s">
        <v>94</v>
      </c>
      <c r="M91" s="59"/>
      <c r="N91" s="59"/>
      <c r="O91" s="59"/>
      <c r="P91" s="59"/>
    </row>
    <row r="92" spans="1:6" ht="24.75">
      <c r="A92" s="59"/>
      <c r="B92" s="59"/>
      <c r="C92" s="59"/>
      <c r="D92" s="59"/>
      <c r="E92" s="59"/>
      <c r="F92" s="59"/>
    </row>
    <row r="94" spans="1:16" ht="24.75">
      <c r="A94" s="63" t="s">
        <v>1</v>
      </c>
      <c r="B94" s="63" t="s">
        <v>2</v>
      </c>
      <c r="C94" s="65" t="s">
        <v>3</v>
      </c>
      <c r="D94" s="66"/>
      <c r="E94" s="66"/>
      <c r="F94" s="67"/>
      <c r="G94" s="63" t="s">
        <v>2</v>
      </c>
      <c r="H94" s="65" t="s">
        <v>3</v>
      </c>
      <c r="I94" s="66"/>
      <c r="J94" s="66"/>
      <c r="K94" s="67"/>
      <c r="L94" s="63" t="s">
        <v>2</v>
      </c>
      <c r="M94" s="65" t="s">
        <v>3</v>
      </c>
      <c r="N94" s="66"/>
      <c r="O94" s="66"/>
      <c r="P94" s="67"/>
    </row>
    <row r="95" spans="1:16" ht="24.75">
      <c r="A95" s="64"/>
      <c r="B95" s="64"/>
      <c r="C95" s="6" t="s">
        <v>4</v>
      </c>
      <c r="D95" s="5" t="s">
        <v>50</v>
      </c>
      <c r="E95" s="6" t="s">
        <v>48</v>
      </c>
      <c r="F95" s="6" t="s">
        <v>49</v>
      </c>
      <c r="G95" s="64"/>
      <c r="H95" s="6" t="s">
        <v>4</v>
      </c>
      <c r="I95" s="5" t="s">
        <v>50</v>
      </c>
      <c r="J95" s="6" t="s">
        <v>48</v>
      </c>
      <c r="K95" s="6" t="s">
        <v>49</v>
      </c>
      <c r="L95" s="64"/>
      <c r="M95" s="6" t="s">
        <v>4</v>
      </c>
      <c r="N95" s="5" t="s">
        <v>50</v>
      </c>
      <c r="O95" s="6" t="s">
        <v>48</v>
      </c>
      <c r="P95" s="6" t="s">
        <v>49</v>
      </c>
    </row>
    <row r="96" spans="1:16" ht="24.75">
      <c r="A96" s="7">
        <v>1</v>
      </c>
      <c r="B96" s="8" t="s">
        <v>6</v>
      </c>
      <c r="C96" s="9">
        <f>D96+E96+F96</f>
        <v>0</v>
      </c>
      <c r="D96" s="9"/>
      <c r="E96" s="9"/>
      <c r="F96" s="9"/>
      <c r="G96" s="8" t="s">
        <v>6</v>
      </c>
      <c r="H96" s="9">
        <f>I96+J96+K96</f>
        <v>0</v>
      </c>
      <c r="I96" s="9"/>
      <c r="J96" s="9"/>
      <c r="K96" s="9"/>
      <c r="L96" s="8" t="s">
        <v>6</v>
      </c>
      <c r="M96" s="9">
        <f>N96+O96+P96</f>
        <v>0</v>
      </c>
      <c r="N96" s="9"/>
      <c r="O96" s="9"/>
      <c r="P96" s="9"/>
    </row>
    <row r="97" spans="1:16" ht="24.75">
      <c r="A97" s="7">
        <v>2</v>
      </c>
      <c r="B97" s="10" t="s">
        <v>7</v>
      </c>
      <c r="C97" s="11">
        <v>235500</v>
      </c>
      <c r="D97" s="11">
        <f>39550+3500+27000+3000</f>
        <v>73050</v>
      </c>
      <c r="E97" s="11">
        <v>78500</v>
      </c>
      <c r="F97" s="11">
        <v>83950</v>
      </c>
      <c r="G97" s="10" t="s">
        <v>7</v>
      </c>
      <c r="H97" s="11">
        <v>235500</v>
      </c>
      <c r="I97" s="11">
        <f>39550+3500+27000+3000</f>
        <v>73050</v>
      </c>
      <c r="J97" s="11">
        <v>78500</v>
      </c>
      <c r="K97" s="11">
        <v>83950</v>
      </c>
      <c r="L97" s="10" t="s">
        <v>7</v>
      </c>
      <c r="M97" s="11">
        <v>235500</v>
      </c>
      <c r="N97" s="11">
        <f>39550+3500+27000+3000</f>
        <v>73050</v>
      </c>
      <c r="O97" s="11">
        <v>78500</v>
      </c>
      <c r="P97" s="11">
        <v>83950</v>
      </c>
    </row>
    <row r="98" spans="1:16" ht="24.75">
      <c r="A98" s="7">
        <v>3</v>
      </c>
      <c r="B98" s="10" t="s">
        <v>8</v>
      </c>
      <c r="C98" s="11">
        <v>78500</v>
      </c>
      <c r="D98" s="11">
        <v>26000</v>
      </c>
      <c r="E98" s="11">
        <v>26000</v>
      </c>
      <c r="F98" s="11">
        <v>26500</v>
      </c>
      <c r="G98" s="10" t="s">
        <v>8</v>
      </c>
      <c r="H98" s="11">
        <v>78500</v>
      </c>
      <c r="I98" s="11">
        <v>26000</v>
      </c>
      <c r="J98" s="11">
        <v>26000</v>
      </c>
      <c r="K98" s="11">
        <v>26500</v>
      </c>
      <c r="L98" s="10" t="s">
        <v>8</v>
      </c>
      <c r="M98" s="11">
        <v>78500</v>
      </c>
      <c r="N98" s="11">
        <v>26000</v>
      </c>
      <c r="O98" s="11">
        <v>26000</v>
      </c>
      <c r="P98" s="11">
        <v>26500</v>
      </c>
    </row>
    <row r="99" spans="1:16" ht="24.75">
      <c r="A99" s="7">
        <v>4</v>
      </c>
      <c r="B99" s="10" t="s">
        <v>9</v>
      </c>
      <c r="C99" s="11">
        <v>0</v>
      </c>
      <c r="D99" s="11">
        <v>0</v>
      </c>
      <c r="E99" s="11">
        <v>0</v>
      </c>
      <c r="F99" s="11">
        <v>0</v>
      </c>
      <c r="G99" s="10" t="s">
        <v>9</v>
      </c>
      <c r="H99" s="11">
        <v>0</v>
      </c>
      <c r="I99" s="11">
        <v>0</v>
      </c>
      <c r="J99" s="11">
        <v>0</v>
      </c>
      <c r="K99" s="11">
        <v>0</v>
      </c>
      <c r="L99" s="10" t="s">
        <v>9</v>
      </c>
      <c r="M99" s="11">
        <v>0</v>
      </c>
      <c r="N99" s="11">
        <v>0</v>
      </c>
      <c r="O99" s="11">
        <v>0</v>
      </c>
      <c r="P99" s="11">
        <v>0</v>
      </c>
    </row>
    <row r="100" spans="1:16" ht="24.75">
      <c r="A100" s="7">
        <v>5</v>
      </c>
      <c r="B100" s="10" t="s">
        <v>10</v>
      </c>
      <c r="C100" s="11">
        <v>3750</v>
      </c>
      <c r="D100" s="11">
        <v>1250</v>
      </c>
      <c r="E100" s="11">
        <v>40000</v>
      </c>
      <c r="F100" s="11">
        <v>1250</v>
      </c>
      <c r="G100" s="10" t="s">
        <v>10</v>
      </c>
      <c r="H100" s="11">
        <v>3750</v>
      </c>
      <c r="I100" s="11">
        <v>1250</v>
      </c>
      <c r="J100" s="11">
        <v>40000</v>
      </c>
      <c r="K100" s="11">
        <v>1250</v>
      </c>
      <c r="L100" s="10" t="s">
        <v>10</v>
      </c>
      <c r="M100" s="11">
        <v>3750</v>
      </c>
      <c r="N100" s="11">
        <v>1250</v>
      </c>
      <c r="O100" s="11">
        <v>40000</v>
      </c>
      <c r="P100" s="11">
        <v>1250</v>
      </c>
    </row>
    <row r="101" spans="1:16" ht="24.75">
      <c r="A101" s="7">
        <v>6</v>
      </c>
      <c r="B101" s="10" t="s">
        <v>11</v>
      </c>
      <c r="C101" s="11">
        <v>119000</v>
      </c>
      <c r="D101" s="11">
        <v>39000</v>
      </c>
      <c r="E101" s="11">
        <v>4000</v>
      </c>
      <c r="F101" s="11">
        <v>41000</v>
      </c>
      <c r="G101" s="10" t="s">
        <v>11</v>
      </c>
      <c r="H101" s="11">
        <v>119000</v>
      </c>
      <c r="I101" s="11">
        <v>39000</v>
      </c>
      <c r="J101" s="11">
        <v>4000</v>
      </c>
      <c r="K101" s="11">
        <v>41000</v>
      </c>
      <c r="L101" s="10" t="s">
        <v>11</v>
      </c>
      <c r="M101" s="11">
        <v>119000</v>
      </c>
      <c r="N101" s="11">
        <v>39000</v>
      </c>
      <c r="O101" s="11">
        <v>4000</v>
      </c>
      <c r="P101" s="11">
        <v>41000</v>
      </c>
    </row>
    <row r="102" spans="1:16" ht="24.75">
      <c r="A102" s="7">
        <v>7</v>
      </c>
      <c r="B102" s="10" t="s">
        <v>12</v>
      </c>
      <c r="C102" s="11">
        <v>131000</v>
      </c>
      <c r="D102" s="11">
        <v>40000</v>
      </c>
      <c r="E102" s="11">
        <v>0</v>
      </c>
      <c r="F102" s="11">
        <v>51000</v>
      </c>
      <c r="G102" s="10" t="s">
        <v>12</v>
      </c>
      <c r="H102" s="11">
        <v>350000</v>
      </c>
      <c r="I102" s="11">
        <v>40000</v>
      </c>
      <c r="J102" s="11">
        <v>0</v>
      </c>
      <c r="K102" s="11">
        <v>51000</v>
      </c>
      <c r="L102" s="10" t="s">
        <v>12</v>
      </c>
      <c r="M102" s="11">
        <v>131000</v>
      </c>
      <c r="N102" s="11">
        <v>40000</v>
      </c>
      <c r="O102" s="11">
        <v>0</v>
      </c>
      <c r="P102" s="11">
        <v>51000</v>
      </c>
    </row>
    <row r="103" spans="1:16" ht="24.75">
      <c r="A103" s="7">
        <v>8</v>
      </c>
      <c r="B103" s="10" t="s">
        <v>13</v>
      </c>
      <c r="C103" s="11">
        <v>12500</v>
      </c>
      <c r="D103" s="11">
        <v>4000</v>
      </c>
      <c r="E103" s="11">
        <v>4000</v>
      </c>
      <c r="F103" s="11">
        <v>4500</v>
      </c>
      <c r="G103" s="10" t="s">
        <v>13</v>
      </c>
      <c r="H103" s="11">
        <v>4000</v>
      </c>
      <c r="I103" s="11">
        <v>4000</v>
      </c>
      <c r="J103" s="11">
        <v>4000</v>
      </c>
      <c r="K103" s="11">
        <v>4500</v>
      </c>
      <c r="L103" s="10" t="s">
        <v>13</v>
      </c>
      <c r="M103" s="11">
        <v>12500</v>
      </c>
      <c r="N103" s="11">
        <v>4000</v>
      </c>
      <c r="O103" s="11">
        <v>4000</v>
      </c>
      <c r="P103" s="11">
        <v>4500</v>
      </c>
    </row>
    <row r="104" spans="1:16" ht="24.75">
      <c r="A104" s="7">
        <v>9</v>
      </c>
      <c r="B104" s="10" t="s">
        <v>14</v>
      </c>
      <c r="C104" s="11">
        <f>D104+E104+F104</f>
        <v>0</v>
      </c>
      <c r="D104" s="11">
        <v>0</v>
      </c>
      <c r="E104" s="11">
        <v>0</v>
      </c>
      <c r="F104" s="11">
        <v>0</v>
      </c>
      <c r="G104" s="10" t="s">
        <v>14</v>
      </c>
      <c r="H104" s="11">
        <f>I104+J104+K104</f>
        <v>0</v>
      </c>
      <c r="I104" s="11">
        <v>0</v>
      </c>
      <c r="J104" s="11">
        <v>0</v>
      </c>
      <c r="K104" s="11">
        <v>0</v>
      </c>
      <c r="L104" s="10" t="s">
        <v>14</v>
      </c>
      <c r="M104" s="11">
        <f>N104+O104+P104</f>
        <v>0</v>
      </c>
      <c r="N104" s="11">
        <v>0</v>
      </c>
      <c r="O104" s="11">
        <v>0</v>
      </c>
      <c r="P104" s="11">
        <v>0</v>
      </c>
    </row>
    <row r="105" spans="1:16" ht="24.75">
      <c r="A105" s="7">
        <v>10</v>
      </c>
      <c r="B105" s="10" t="s">
        <v>15</v>
      </c>
      <c r="C105" s="11">
        <v>12500</v>
      </c>
      <c r="D105" s="11">
        <v>4000</v>
      </c>
      <c r="E105" s="11">
        <v>4000</v>
      </c>
      <c r="F105" s="11">
        <v>4500</v>
      </c>
      <c r="G105" s="10" t="s">
        <v>15</v>
      </c>
      <c r="H105" s="11">
        <v>12500</v>
      </c>
      <c r="I105" s="11">
        <v>4000</v>
      </c>
      <c r="J105" s="11">
        <v>4000</v>
      </c>
      <c r="K105" s="11">
        <v>4500</v>
      </c>
      <c r="L105" s="10" t="s">
        <v>15</v>
      </c>
      <c r="M105" s="11">
        <v>12500</v>
      </c>
      <c r="N105" s="11">
        <v>4000</v>
      </c>
      <c r="O105" s="11">
        <v>4000</v>
      </c>
      <c r="P105" s="11">
        <v>4500</v>
      </c>
    </row>
    <row r="106" spans="1:16" ht="24.75">
      <c r="A106" s="13">
        <v>11</v>
      </c>
      <c r="B106" s="14" t="s">
        <v>16</v>
      </c>
      <c r="C106" s="30">
        <v>864000</v>
      </c>
      <c r="D106" s="19">
        <v>288000</v>
      </c>
      <c r="E106" s="19">
        <v>288000</v>
      </c>
      <c r="F106" s="15">
        <v>288000</v>
      </c>
      <c r="G106" s="14" t="s">
        <v>16</v>
      </c>
      <c r="H106" s="30">
        <v>3000000</v>
      </c>
      <c r="I106" s="19">
        <v>288000</v>
      </c>
      <c r="J106" s="19">
        <v>288000</v>
      </c>
      <c r="K106" s="15">
        <v>288000</v>
      </c>
      <c r="L106" s="14" t="s">
        <v>16</v>
      </c>
      <c r="M106" s="30">
        <v>864000</v>
      </c>
      <c r="N106" s="19">
        <v>288000</v>
      </c>
      <c r="O106" s="19">
        <v>288000</v>
      </c>
      <c r="P106" s="15">
        <v>288000</v>
      </c>
    </row>
    <row r="107" spans="1:16" ht="24.75">
      <c r="A107" s="38" t="s">
        <v>4</v>
      </c>
      <c r="B107" s="6" t="s">
        <v>4</v>
      </c>
      <c r="C107" s="31">
        <v>592750</v>
      </c>
      <c r="D107" s="18">
        <v>161300</v>
      </c>
      <c r="E107" s="18">
        <v>166750</v>
      </c>
      <c r="F107" s="18">
        <f>SUM(F96:F106)</f>
        <v>500700</v>
      </c>
      <c r="G107" s="6" t="s">
        <v>4</v>
      </c>
      <c r="H107" s="31">
        <f>SUM(H96:H106)</f>
        <v>3803250</v>
      </c>
      <c r="I107" s="18">
        <v>161300</v>
      </c>
      <c r="J107" s="18">
        <v>166750</v>
      </c>
      <c r="K107" s="18">
        <f>SUM(K96:K106)</f>
        <v>500700</v>
      </c>
      <c r="L107" s="6" t="s">
        <v>4</v>
      </c>
      <c r="M107" s="31">
        <v>592750</v>
      </c>
      <c r="N107" s="18">
        <v>161300</v>
      </c>
      <c r="O107" s="18">
        <v>166750</v>
      </c>
      <c r="P107" s="18">
        <f>SUM(P96:P106)</f>
        <v>500700</v>
      </c>
    </row>
    <row r="108" ht="19.5" customHeight="1"/>
    <row r="109" ht="24.75">
      <c r="A109" s="1" t="s">
        <v>17</v>
      </c>
    </row>
    <row r="110" spans="2:12" ht="24.75">
      <c r="B110" s="1" t="s">
        <v>18</v>
      </c>
      <c r="G110" s="1" t="s">
        <v>18</v>
      </c>
      <c r="L110" s="1" t="s">
        <v>18</v>
      </c>
    </row>
    <row r="111" spans="2:12" ht="24.75">
      <c r="B111" s="1" t="s">
        <v>19</v>
      </c>
      <c r="G111" s="1" t="s">
        <v>19</v>
      </c>
      <c r="L111" s="1" t="s">
        <v>19</v>
      </c>
    </row>
    <row r="113" spans="2:15" ht="24.75">
      <c r="B113" s="37" t="s">
        <v>22</v>
      </c>
      <c r="C113" s="37"/>
      <c r="D113" s="60" t="s">
        <v>23</v>
      </c>
      <c r="E113" s="60"/>
      <c r="G113" s="37" t="s">
        <v>22</v>
      </c>
      <c r="H113" s="37"/>
      <c r="I113" s="60" t="s">
        <v>23</v>
      </c>
      <c r="J113" s="60"/>
      <c r="L113" s="37" t="s">
        <v>22</v>
      </c>
      <c r="M113" s="37"/>
      <c r="N113" s="60" t="s">
        <v>23</v>
      </c>
      <c r="O113" s="60"/>
    </row>
    <row r="114" spans="2:15" ht="24.75">
      <c r="B114" s="60" t="s">
        <v>32</v>
      </c>
      <c r="C114" s="60"/>
      <c r="D114" s="60" t="s">
        <v>29</v>
      </c>
      <c r="E114" s="60"/>
      <c r="G114" s="60" t="s">
        <v>32</v>
      </c>
      <c r="H114" s="60"/>
      <c r="I114" s="60" t="s">
        <v>29</v>
      </c>
      <c r="J114" s="60"/>
      <c r="L114" s="60" t="s">
        <v>32</v>
      </c>
      <c r="M114" s="60"/>
      <c r="N114" s="60" t="s">
        <v>29</v>
      </c>
      <c r="O114" s="60"/>
    </row>
    <row r="115" spans="2:15" ht="24.75">
      <c r="B115" s="60" t="s">
        <v>31</v>
      </c>
      <c r="C115" s="60"/>
      <c r="D115" s="60" t="s">
        <v>25</v>
      </c>
      <c r="E115" s="60"/>
      <c r="G115" s="60" t="s">
        <v>31</v>
      </c>
      <c r="H115" s="60"/>
      <c r="I115" s="60" t="s">
        <v>25</v>
      </c>
      <c r="J115" s="60"/>
      <c r="L115" s="60" t="s">
        <v>31</v>
      </c>
      <c r="M115" s="60"/>
      <c r="N115" s="60" t="s">
        <v>25</v>
      </c>
      <c r="O115" s="60"/>
    </row>
    <row r="116" spans="4:15" ht="24.75">
      <c r="D116" s="60"/>
      <c r="E116" s="60"/>
      <c r="I116" s="60"/>
      <c r="J116" s="60"/>
      <c r="N116" s="60"/>
      <c r="O116" s="60"/>
    </row>
    <row r="117" spans="1:16" ht="24.75">
      <c r="A117" s="59" t="s">
        <v>0</v>
      </c>
      <c r="B117" s="59"/>
      <c r="C117" s="59"/>
      <c r="D117" s="59"/>
      <c r="E117" s="59"/>
      <c r="F117" s="59"/>
      <c r="G117" s="59" t="s">
        <v>0</v>
      </c>
      <c r="H117" s="59"/>
      <c r="I117" s="59"/>
      <c r="J117" s="59"/>
      <c r="K117" s="59"/>
      <c r="L117" s="59" t="s">
        <v>0</v>
      </c>
      <c r="M117" s="59"/>
      <c r="N117" s="59"/>
      <c r="O117" s="59"/>
      <c r="P117" s="59"/>
    </row>
    <row r="118" spans="1:16" ht="24.75">
      <c r="A118" s="59" t="s">
        <v>42</v>
      </c>
      <c r="B118" s="59"/>
      <c r="C118" s="59"/>
      <c r="D118" s="59"/>
      <c r="E118" s="59"/>
      <c r="F118" s="59"/>
      <c r="G118" s="59" t="s">
        <v>42</v>
      </c>
      <c r="H118" s="59"/>
      <c r="I118" s="59"/>
      <c r="J118" s="59"/>
      <c r="K118" s="59"/>
      <c r="L118" s="59" t="s">
        <v>42</v>
      </c>
      <c r="M118" s="59"/>
      <c r="N118" s="59"/>
      <c r="O118" s="59"/>
      <c r="P118" s="59"/>
    </row>
    <row r="119" spans="1:16" ht="24.75">
      <c r="A119" s="59" t="s">
        <v>63</v>
      </c>
      <c r="B119" s="59"/>
      <c r="C119" s="59"/>
      <c r="D119" s="59"/>
      <c r="E119" s="59"/>
      <c r="F119" s="59"/>
      <c r="G119" s="59" t="s">
        <v>66</v>
      </c>
      <c r="H119" s="59"/>
      <c r="I119" s="59"/>
      <c r="J119" s="59"/>
      <c r="K119" s="59"/>
      <c r="L119" s="59" t="s">
        <v>68</v>
      </c>
      <c r="M119" s="59"/>
      <c r="N119" s="59"/>
      <c r="O119" s="59"/>
      <c r="P119" s="59"/>
    </row>
    <row r="120" spans="1:16" ht="24.75">
      <c r="A120" s="59" t="s">
        <v>89</v>
      </c>
      <c r="B120" s="59"/>
      <c r="C120" s="59"/>
      <c r="D120" s="59"/>
      <c r="E120" s="59"/>
      <c r="F120" s="59"/>
      <c r="G120" s="59" t="s">
        <v>88</v>
      </c>
      <c r="H120" s="59"/>
      <c r="I120" s="59"/>
      <c r="J120" s="59"/>
      <c r="K120" s="59"/>
      <c r="L120" s="59" t="s">
        <v>94</v>
      </c>
      <c r="M120" s="59"/>
      <c r="N120" s="59"/>
      <c r="O120" s="59"/>
      <c r="P120" s="59"/>
    </row>
    <row r="122" spans="1:16" ht="24.75">
      <c r="A122" s="63" t="s">
        <v>1</v>
      </c>
      <c r="B122" s="63" t="s">
        <v>2</v>
      </c>
      <c r="C122" s="65" t="s">
        <v>3</v>
      </c>
      <c r="D122" s="66"/>
      <c r="E122" s="66"/>
      <c r="F122" s="67"/>
      <c r="G122" s="63" t="s">
        <v>2</v>
      </c>
      <c r="H122" s="65" t="s">
        <v>3</v>
      </c>
      <c r="I122" s="66"/>
      <c r="J122" s="66"/>
      <c r="K122" s="67"/>
      <c r="L122" s="63" t="s">
        <v>2</v>
      </c>
      <c r="M122" s="65" t="s">
        <v>3</v>
      </c>
      <c r="N122" s="66"/>
      <c r="O122" s="66"/>
      <c r="P122" s="67"/>
    </row>
    <row r="123" spans="1:16" ht="24.75">
      <c r="A123" s="64"/>
      <c r="B123" s="64"/>
      <c r="C123" s="6" t="s">
        <v>4</v>
      </c>
      <c r="D123" s="5" t="s">
        <v>44</v>
      </c>
      <c r="E123" s="6" t="s">
        <v>45</v>
      </c>
      <c r="F123" s="6" t="s">
        <v>46</v>
      </c>
      <c r="G123" s="64"/>
      <c r="H123" s="6" t="s">
        <v>4</v>
      </c>
      <c r="I123" s="5" t="s">
        <v>44</v>
      </c>
      <c r="J123" s="6" t="s">
        <v>45</v>
      </c>
      <c r="K123" s="6" t="s">
        <v>46</v>
      </c>
      <c r="L123" s="64"/>
      <c r="M123" s="6" t="s">
        <v>4</v>
      </c>
      <c r="N123" s="5" t="s">
        <v>44</v>
      </c>
      <c r="O123" s="6" t="s">
        <v>45</v>
      </c>
      <c r="P123" s="6" t="s">
        <v>46</v>
      </c>
    </row>
    <row r="124" spans="1:16" ht="24.75">
      <c r="A124" s="7">
        <v>1</v>
      </c>
      <c r="B124" s="8" t="s">
        <v>6</v>
      </c>
      <c r="C124" s="9">
        <f>D124+E124+F124</f>
        <v>0</v>
      </c>
      <c r="D124" s="9"/>
      <c r="E124" s="9"/>
      <c r="F124" s="9"/>
      <c r="G124" s="8" t="s">
        <v>6</v>
      </c>
      <c r="H124" s="9">
        <f>I124+J124+K124</f>
        <v>0</v>
      </c>
      <c r="I124" s="9"/>
      <c r="J124" s="9"/>
      <c r="K124" s="9"/>
      <c r="L124" s="8" t="s">
        <v>6</v>
      </c>
      <c r="M124" s="9">
        <f>N124+O124+P124</f>
        <v>0</v>
      </c>
      <c r="N124" s="9"/>
      <c r="O124" s="9"/>
      <c r="P124" s="9"/>
    </row>
    <row r="125" spans="1:16" ht="24.75">
      <c r="A125" s="7">
        <v>2</v>
      </c>
      <c r="B125" s="10" t="s">
        <v>7</v>
      </c>
      <c r="C125" s="11">
        <v>27500</v>
      </c>
      <c r="D125" s="11">
        <v>9000</v>
      </c>
      <c r="E125" s="11">
        <v>9000</v>
      </c>
      <c r="F125" s="11">
        <v>9500</v>
      </c>
      <c r="G125" s="10" t="s">
        <v>7</v>
      </c>
      <c r="H125" s="11">
        <v>28000</v>
      </c>
      <c r="I125" s="11">
        <v>9000</v>
      </c>
      <c r="J125" s="11">
        <v>9000</v>
      </c>
      <c r="K125" s="11">
        <v>9500</v>
      </c>
      <c r="L125" s="10" t="s">
        <v>7</v>
      </c>
      <c r="M125" s="11">
        <v>27500</v>
      </c>
      <c r="N125" s="11">
        <v>9000</v>
      </c>
      <c r="O125" s="11">
        <v>9000</v>
      </c>
      <c r="P125" s="11">
        <v>9500</v>
      </c>
    </row>
    <row r="126" spans="1:16" ht="24.75">
      <c r="A126" s="7">
        <v>3</v>
      </c>
      <c r="B126" s="10" t="s">
        <v>8</v>
      </c>
      <c r="C126" s="11">
        <f>D126+E126+F126</f>
        <v>0</v>
      </c>
      <c r="D126" s="11">
        <v>0</v>
      </c>
      <c r="E126" s="11">
        <v>0</v>
      </c>
      <c r="F126" s="11">
        <v>0</v>
      </c>
      <c r="G126" s="10" t="s">
        <v>8</v>
      </c>
      <c r="H126" s="11">
        <f>I126+J126+K126</f>
        <v>0</v>
      </c>
      <c r="I126" s="11">
        <v>0</v>
      </c>
      <c r="J126" s="11">
        <v>0</v>
      </c>
      <c r="K126" s="11">
        <v>0</v>
      </c>
      <c r="L126" s="10" t="s">
        <v>8</v>
      </c>
      <c r="M126" s="11">
        <f>N126+O126+P126</f>
        <v>0</v>
      </c>
      <c r="N126" s="11">
        <v>0</v>
      </c>
      <c r="O126" s="11">
        <v>0</v>
      </c>
      <c r="P126" s="11">
        <v>0</v>
      </c>
    </row>
    <row r="127" spans="1:16" ht="24.75">
      <c r="A127" s="7">
        <v>4</v>
      </c>
      <c r="B127" s="10" t="s">
        <v>9</v>
      </c>
      <c r="C127" s="11">
        <f>D127+E127+F127</f>
        <v>0</v>
      </c>
      <c r="D127" s="11">
        <v>0</v>
      </c>
      <c r="E127" s="11">
        <v>0</v>
      </c>
      <c r="F127" s="11">
        <v>0</v>
      </c>
      <c r="G127" s="10" t="s">
        <v>9</v>
      </c>
      <c r="H127" s="11">
        <f>I127+J127+K127</f>
        <v>0</v>
      </c>
      <c r="I127" s="11">
        <v>0</v>
      </c>
      <c r="J127" s="11">
        <v>0</v>
      </c>
      <c r="K127" s="11">
        <v>0</v>
      </c>
      <c r="L127" s="10" t="s">
        <v>9</v>
      </c>
      <c r="M127" s="11">
        <f>N127+O127+P127</f>
        <v>0</v>
      </c>
      <c r="N127" s="11">
        <v>0</v>
      </c>
      <c r="O127" s="11">
        <v>0</v>
      </c>
      <c r="P127" s="11">
        <v>0</v>
      </c>
    </row>
    <row r="128" spans="1:16" ht="24.75">
      <c r="A128" s="7">
        <v>5</v>
      </c>
      <c r="B128" s="10" t="s">
        <v>10</v>
      </c>
      <c r="C128" s="11">
        <v>2500</v>
      </c>
      <c r="D128" s="11">
        <v>800</v>
      </c>
      <c r="E128" s="19">
        <v>800</v>
      </c>
      <c r="F128" s="19">
        <v>900</v>
      </c>
      <c r="G128" s="10" t="s">
        <v>10</v>
      </c>
      <c r="H128" s="11">
        <v>2500</v>
      </c>
      <c r="I128" s="11">
        <v>800</v>
      </c>
      <c r="J128" s="19">
        <v>800</v>
      </c>
      <c r="K128" s="19">
        <v>900</v>
      </c>
      <c r="L128" s="10" t="s">
        <v>10</v>
      </c>
      <c r="M128" s="11">
        <v>2500</v>
      </c>
      <c r="N128" s="11">
        <v>800</v>
      </c>
      <c r="O128" s="19">
        <v>800</v>
      </c>
      <c r="P128" s="19">
        <v>900</v>
      </c>
    </row>
    <row r="129" spans="1:16" ht="24.75">
      <c r="A129" s="7">
        <v>6</v>
      </c>
      <c r="B129" s="10" t="s">
        <v>11</v>
      </c>
      <c r="C129" s="11">
        <v>299250</v>
      </c>
      <c r="D129" s="11">
        <v>99750</v>
      </c>
      <c r="E129" s="12">
        <v>99750</v>
      </c>
      <c r="F129" s="11">
        <v>99750</v>
      </c>
      <c r="G129" s="10" t="s">
        <v>11</v>
      </c>
      <c r="H129" s="11">
        <v>350000</v>
      </c>
      <c r="I129" s="11">
        <v>99750</v>
      </c>
      <c r="J129" s="12">
        <v>99750</v>
      </c>
      <c r="K129" s="11">
        <v>99750</v>
      </c>
      <c r="L129" s="10" t="s">
        <v>11</v>
      </c>
      <c r="M129" s="11">
        <v>299250</v>
      </c>
      <c r="N129" s="11">
        <v>99750</v>
      </c>
      <c r="O129" s="12">
        <v>99750</v>
      </c>
      <c r="P129" s="11">
        <v>99750</v>
      </c>
    </row>
    <row r="130" spans="1:16" ht="24.75">
      <c r="A130" s="7">
        <v>7</v>
      </c>
      <c r="B130" s="10" t="s">
        <v>12</v>
      </c>
      <c r="C130" s="11">
        <v>68035</v>
      </c>
      <c r="D130" s="11">
        <v>0</v>
      </c>
      <c r="E130" s="12">
        <v>34017</v>
      </c>
      <c r="F130" s="11">
        <v>34018</v>
      </c>
      <c r="G130" s="10" t="s">
        <v>12</v>
      </c>
      <c r="H130" s="11">
        <v>68035</v>
      </c>
      <c r="I130" s="11">
        <v>0</v>
      </c>
      <c r="J130" s="12">
        <v>34017</v>
      </c>
      <c r="K130" s="11">
        <v>34018</v>
      </c>
      <c r="L130" s="10" t="s">
        <v>12</v>
      </c>
      <c r="M130" s="11">
        <v>68035</v>
      </c>
      <c r="N130" s="11">
        <v>0</v>
      </c>
      <c r="O130" s="12">
        <v>34017</v>
      </c>
      <c r="P130" s="11">
        <v>34018</v>
      </c>
    </row>
    <row r="131" spans="1:16" ht="24.75">
      <c r="A131" s="7">
        <v>8</v>
      </c>
      <c r="B131" s="10" t="s">
        <v>13</v>
      </c>
      <c r="C131" s="11">
        <v>0</v>
      </c>
      <c r="D131" s="11">
        <v>0</v>
      </c>
      <c r="E131" s="12">
        <v>0</v>
      </c>
      <c r="F131" s="11">
        <v>0</v>
      </c>
      <c r="G131" s="10" t="s">
        <v>13</v>
      </c>
      <c r="H131" s="11">
        <v>0</v>
      </c>
      <c r="I131" s="11">
        <v>0</v>
      </c>
      <c r="J131" s="12">
        <v>0</v>
      </c>
      <c r="K131" s="11">
        <v>0</v>
      </c>
      <c r="L131" s="10" t="s">
        <v>13</v>
      </c>
      <c r="M131" s="11">
        <v>0</v>
      </c>
      <c r="N131" s="11">
        <v>0</v>
      </c>
      <c r="O131" s="12">
        <v>0</v>
      </c>
      <c r="P131" s="11">
        <v>0</v>
      </c>
    </row>
    <row r="132" spans="1:16" ht="24.75">
      <c r="A132" s="7">
        <v>9</v>
      </c>
      <c r="B132" s="10" t="s">
        <v>14</v>
      </c>
      <c r="C132" s="11">
        <v>0</v>
      </c>
      <c r="D132" s="11">
        <v>0</v>
      </c>
      <c r="E132" s="12">
        <v>0</v>
      </c>
      <c r="F132" s="11">
        <v>0</v>
      </c>
      <c r="G132" s="10" t="s">
        <v>14</v>
      </c>
      <c r="H132" s="11">
        <v>0</v>
      </c>
      <c r="I132" s="11">
        <v>0</v>
      </c>
      <c r="J132" s="12">
        <v>0</v>
      </c>
      <c r="K132" s="11">
        <v>0</v>
      </c>
      <c r="L132" s="10" t="s">
        <v>14</v>
      </c>
      <c r="M132" s="11">
        <v>0</v>
      </c>
      <c r="N132" s="11">
        <v>0</v>
      </c>
      <c r="O132" s="12">
        <v>0</v>
      </c>
      <c r="P132" s="11">
        <v>0</v>
      </c>
    </row>
    <row r="133" spans="1:16" ht="24.75">
      <c r="A133" s="7">
        <v>10</v>
      </c>
      <c r="B133" s="10" t="s">
        <v>15</v>
      </c>
      <c r="C133" s="11">
        <v>0</v>
      </c>
      <c r="D133" s="11">
        <v>0</v>
      </c>
      <c r="E133" s="12">
        <v>0</v>
      </c>
      <c r="F133" s="11">
        <v>0</v>
      </c>
      <c r="G133" s="10" t="s">
        <v>15</v>
      </c>
      <c r="H133" s="11">
        <v>0</v>
      </c>
      <c r="I133" s="11">
        <v>0</v>
      </c>
      <c r="J133" s="12">
        <v>0</v>
      </c>
      <c r="K133" s="11">
        <v>0</v>
      </c>
      <c r="L133" s="10" t="s">
        <v>15</v>
      </c>
      <c r="M133" s="11">
        <v>0</v>
      </c>
      <c r="N133" s="11">
        <v>0</v>
      </c>
      <c r="O133" s="12">
        <v>0</v>
      </c>
      <c r="P133" s="11">
        <v>0</v>
      </c>
    </row>
    <row r="134" spans="1:16" ht="24.75">
      <c r="A134" s="13">
        <v>11</v>
      </c>
      <c r="B134" s="14" t="s">
        <v>16</v>
      </c>
      <c r="C134" s="15">
        <f>D134+E134+F134</f>
        <v>0</v>
      </c>
      <c r="D134" s="11">
        <v>0</v>
      </c>
      <c r="E134" s="12">
        <v>0</v>
      </c>
      <c r="F134" s="11">
        <v>0</v>
      </c>
      <c r="G134" s="14" t="s">
        <v>16</v>
      </c>
      <c r="H134" s="15">
        <f>I134+J134+K134</f>
        <v>0</v>
      </c>
      <c r="I134" s="11">
        <v>0</v>
      </c>
      <c r="J134" s="12">
        <v>0</v>
      </c>
      <c r="K134" s="11">
        <v>0</v>
      </c>
      <c r="L134" s="14" t="s">
        <v>16</v>
      </c>
      <c r="M134" s="15">
        <f>N134+O134+P134</f>
        <v>0</v>
      </c>
      <c r="N134" s="11">
        <v>0</v>
      </c>
      <c r="O134" s="12">
        <v>0</v>
      </c>
      <c r="P134" s="11">
        <v>0</v>
      </c>
    </row>
    <row r="135" spans="1:16" ht="24.75">
      <c r="A135" s="38" t="s">
        <v>4</v>
      </c>
      <c r="B135" s="5" t="s">
        <v>4</v>
      </c>
      <c r="C135" s="17">
        <v>397285</v>
      </c>
      <c r="D135" s="18">
        <f>SUM(D124:D134)</f>
        <v>109550</v>
      </c>
      <c r="E135" s="18">
        <f>SUM(E124:E134)</f>
        <v>143567</v>
      </c>
      <c r="F135" s="18">
        <f>SUM(F124:F134)</f>
        <v>144168</v>
      </c>
      <c r="G135" s="5" t="s">
        <v>4</v>
      </c>
      <c r="H135" s="17">
        <f>SUM(H124:H134)</f>
        <v>448535</v>
      </c>
      <c r="I135" s="18">
        <f>SUM(I124:I134)</f>
        <v>109550</v>
      </c>
      <c r="J135" s="18">
        <f>SUM(J124:J134)</f>
        <v>143567</v>
      </c>
      <c r="K135" s="18">
        <f>SUM(K124:K134)</f>
        <v>144168</v>
      </c>
      <c r="L135" s="5" t="s">
        <v>4</v>
      </c>
      <c r="M135" s="17">
        <v>397285</v>
      </c>
      <c r="N135" s="18">
        <f>SUM(N124:N134)</f>
        <v>109550</v>
      </c>
      <c r="O135" s="18">
        <f>SUM(O124:O134)</f>
        <v>143567</v>
      </c>
      <c r="P135" s="18">
        <f>SUM(P124:P134)</f>
        <v>144168</v>
      </c>
    </row>
    <row r="136" ht="16.5" customHeight="1"/>
    <row r="137" ht="24.75">
      <c r="A137" s="1" t="s">
        <v>17</v>
      </c>
    </row>
    <row r="138" spans="2:12" ht="24.75">
      <c r="B138" s="1" t="s">
        <v>18</v>
      </c>
      <c r="G138" s="1" t="s">
        <v>18</v>
      </c>
      <c r="L138" s="1" t="s">
        <v>18</v>
      </c>
    </row>
    <row r="139" spans="2:12" ht="24.75">
      <c r="B139" s="1" t="s">
        <v>19</v>
      </c>
      <c r="G139" s="1" t="s">
        <v>19</v>
      </c>
      <c r="L139" s="1" t="s">
        <v>19</v>
      </c>
    </row>
    <row r="140" spans="2:12" ht="24.75">
      <c r="B140" s="1" t="s">
        <v>19</v>
      </c>
      <c r="G140" s="1" t="s">
        <v>19</v>
      </c>
      <c r="L140" s="1" t="s">
        <v>19</v>
      </c>
    </row>
    <row r="142" spans="2:15" ht="24.75">
      <c r="B142" s="37" t="s">
        <v>22</v>
      </c>
      <c r="C142" s="37"/>
      <c r="D142" s="60" t="s">
        <v>23</v>
      </c>
      <c r="E142" s="60"/>
      <c r="G142" s="37" t="s">
        <v>22</v>
      </c>
      <c r="H142" s="37"/>
      <c r="I142" s="60" t="s">
        <v>23</v>
      </c>
      <c r="J142" s="60"/>
      <c r="L142" s="37" t="s">
        <v>22</v>
      </c>
      <c r="M142" s="37"/>
      <c r="N142" s="60" t="s">
        <v>23</v>
      </c>
      <c r="O142" s="60"/>
    </row>
    <row r="143" spans="2:15" ht="24.75">
      <c r="B143" s="60" t="s">
        <v>29</v>
      </c>
      <c r="C143" s="60"/>
      <c r="D143" s="60" t="s">
        <v>29</v>
      </c>
      <c r="E143" s="60"/>
      <c r="G143" s="60" t="s">
        <v>29</v>
      </c>
      <c r="H143" s="60"/>
      <c r="I143" s="60" t="s">
        <v>29</v>
      </c>
      <c r="J143" s="60"/>
      <c r="L143" s="60" t="s">
        <v>29</v>
      </c>
      <c r="M143" s="60"/>
      <c r="N143" s="60" t="s">
        <v>29</v>
      </c>
      <c r="O143" s="60"/>
    </row>
    <row r="144" spans="2:15" ht="24.75">
      <c r="B144" s="60" t="s">
        <v>25</v>
      </c>
      <c r="C144" s="60"/>
      <c r="D144" s="60" t="s">
        <v>25</v>
      </c>
      <c r="E144" s="60"/>
      <c r="G144" s="60" t="s">
        <v>101</v>
      </c>
      <c r="H144" s="60"/>
      <c r="I144" s="60" t="s">
        <v>25</v>
      </c>
      <c r="J144" s="60"/>
      <c r="L144" s="60" t="s">
        <v>25</v>
      </c>
      <c r="M144" s="60"/>
      <c r="N144" s="60" t="s">
        <v>25</v>
      </c>
      <c r="O144" s="60"/>
    </row>
    <row r="145" spans="2:15" ht="24.75">
      <c r="B145" s="1" t="s">
        <v>43</v>
      </c>
      <c r="D145" s="60"/>
      <c r="E145" s="60"/>
      <c r="G145" s="1" t="s">
        <v>103</v>
      </c>
      <c r="I145" s="60"/>
      <c r="J145" s="60"/>
      <c r="L145" s="1" t="s">
        <v>43</v>
      </c>
      <c r="N145" s="60"/>
      <c r="O145" s="60"/>
    </row>
    <row r="146" spans="1:6" ht="24.75">
      <c r="A146" s="62"/>
      <c r="B146" s="62"/>
      <c r="C146" s="62"/>
      <c r="D146" s="62"/>
      <c r="E146" s="62"/>
      <c r="F146" s="62"/>
    </row>
    <row r="147" spans="1:6" ht="24.75">
      <c r="A147" s="62"/>
      <c r="B147" s="62"/>
      <c r="C147" s="62"/>
      <c r="D147" s="62"/>
      <c r="E147" s="62"/>
      <c r="F147" s="62"/>
    </row>
    <row r="148" spans="1:6" ht="24.75">
      <c r="A148" s="62"/>
      <c r="B148" s="62"/>
      <c r="C148" s="62"/>
      <c r="D148" s="62"/>
      <c r="E148" s="62"/>
      <c r="F148" s="62"/>
    </row>
    <row r="149" spans="1:6" ht="24.75">
      <c r="A149" s="62"/>
      <c r="B149" s="62"/>
      <c r="C149" s="62"/>
      <c r="D149" s="62"/>
      <c r="E149" s="62"/>
      <c r="F149" s="62"/>
    </row>
    <row r="150" spans="1:6" ht="24.75">
      <c r="A150" s="62"/>
      <c r="B150" s="62"/>
      <c r="C150" s="62"/>
      <c r="D150" s="62"/>
      <c r="E150" s="62"/>
      <c r="F150" s="62"/>
    </row>
    <row r="151" spans="1:16" ht="24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 ht="24.75">
      <c r="A152" s="61"/>
      <c r="B152" s="61"/>
      <c r="C152" s="62"/>
      <c r="D152" s="62"/>
      <c r="E152" s="62"/>
      <c r="F152" s="62"/>
      <c r="G152" s="61"/>
      <c r="H152" s="62"/>
      <c r="I152" s="62"/>
      <c r="J152" s="62"/>
      <c r="K152" s="62"/>
      <c r="L152" s="61"/>
      <c r="M152" s="62"/>
      <c r="N152" s="62"/>
      <c r="O152" s="62"/>
      <c r="P152" s="62"/>
    </row>
    <row r="153" spans="1:16" ht="24.75">
      <c r="A153" s="61"/>
      <c r="B153" s="61"/>
      <c r="C153" s="32"/>
      <c r="D153" s="32"/>
      <c r="E153" s="32"/>
      <c r="F153" s="32"/>
      <c r="G153" s="61"/>
      <c r="H153" s="32"/>
      <c r="I153" s="32"/>
      <c r="J153" s="32"/>
      <c r="K153" s="32"/>
      <c r="L153" s="61"/>
      <c r="M153" s="32"/>
      <c r="N153" s="32"/>
      <c r="O153" s="32"/>
      <c r="P153" s="32"/>
    </row>
    <row r="154" spans="1:16" ht="24.75">
      <c r="A154" s="34"/>
      <c r="B154" s="33"/>
      <c r="C154" s="35"/>
      <c r="D154" s="35"/>
      <c r="E154" s="35"/>
      <c r="F154" s="35"/>
      <c r="G154" s="33"/>
      <c r="H154" s="35"/>
      <c r="I154" s="35"/>
      <c r="J154" s="35"/>
      <c r="K154" s="35"/>
      <c r="L154" s="33"/>
      <c r="M154" s="35"/>
      <c r="N154" s="35"/>
      <c r="O154" s="35"/>
      <c r="P154" s="35"/>
    </row>
    <row r="155" spans="1:16" ht="24.75">
      <c r="A155" s="34"/>
      <c r="B155" s="33"/>
      <c r="C155" s="36"/>
      <c r="D155" s="36"/>
      <c r="E155" s="36"/>
      <c r="F155" s="36"/>
      <c r="G155" s="33"/>
      <c r="H155" s="36"/>
      <c r="I155" s="36"/>
      <c r="J155" s="36"/>
      <c r="K155" s="36"/>
      <c r="L155" s="33"/>
      <c r="M155" s="36"/>
      <c r="N155" s="36"/>
      <c r="O155" s="36"/>
      <c r="P155" s="36"/>
    </row>
    <row r="156" spans="1:16" ht="24.75">
      <c r="A156" s="34"/>
      <c r="B156" s="33"/>
      <c r="C156" s="35"/>
      <c r="D156" s="35"/>
      <c r="E156" s="35"/>
      <c r="F156" s="35"/>
      <c r="G156" s="33"/>
      <c r="H156" s="35"/>
      <c r="I156" s="35"/>
      <c r="J156" s="35"/>
      <c r="K156" s="35"/>
      <c r="L156" s="33"/>
      <c r="M156" s="35"/>
      <c r="N156" s="35"/>
      <c r="O156" s="35"/>
      <c r="P156" s="35"/>
    </row>
    <row r="157" spans="1:16" ht="24.75">
      <c r="A157" s="34"/>
      <c r="B157" s="33"/>
      <c r="C157" s="35"/>
      <c r="D157" s="35"/>
      <c r="E157" s="35"/>
      <c r="F157" s="35"/>
      <c r="G157" s="33"/>
      <c r="H157" s="35"/>
      <c r="I157" s="35"/>
      <c r="J157" s="35"/>
      <c r="K157" s="35"/>
      <c r="L157" s="33"/>
      <c r="M157" s="35"/>
      <c r="N157" s="35"/>
      <c r="O157" s="35"/>
      <c r="P157" s="35"/>
    </row>
    <row r="158" spans="1:16" ht="24.75">
      <c r="A158" s="34"/>
      <c r="B158" s="33"/>
      <c r="C158" s="35"/>
      <c r="D158" s="35"/>
      <c r="E158" s="36"/>
      <c r="F158" s="36"/>
      <c r="G158" s="33"/>
      <c r="H158" s="35"/>
      <c r="I158" s="35"/>
      <c r="J158" s="36"/>
      <c r="K158" s="36"/>
      <c r="L158" s="33"/>
      <c r="M158" s="35"/>
      <c r="N158" s="35"/>
      <c r="O158" s="36"/>
      <c r="P158" s="36"/>
    </row>
    <row r="159" spans="1:16" ht="24.75">
      <c r="A159" s="34"/>
      <c r="B159" s="33"/>
      <c r="C159" s="36"/>
      <c r="D159" s="35"/>
      <c r="E159" s="36"/>
      <c r="F159" s="35"/>
      <c r="G159" s="33"/>
      <c r="H159" s="36"/>
      <c r="I159" s="35"/>
      <c r="J159" s="36"/>
      <c r="K159" s="35"/>
      <c r="L159" s="33"/>
      <c r="M159" s="36"/>
      <c r="N159" s="35"/>
      <c r="O159" s="36"/>
      <c r="P159" s="35"/>
    </row>
    <row r="160" spans="1:16" ht="24.75">
      <c r="A160" s="34"/>
      <c r="B160" s="33"/>
      <c r="C160" s="35"/>
      <c r="D160" s="35"/>
      <c r="E160" s="35"/>
      <c r="F160" s="35"/>
      <c r="G160" s="33"/>
      <c r="H160" s="35"/>
      <c r="I160" s="35"/>
      <c r="J160" s="35"/>
      <c r="K160" s="35"/>
      <c r="L160" s="33"/>
      <c r="M160" s="35"/>
      <c r="N160" s="35"/>
      <c r="O160" s="35"/>
      <c r="P160" s="35"/>
    </row>
    <row r="161" spans="1:16" ht="24.75">
      <c r="A161" s="34"/>
      <c r="B161" s="33"/>
      <c r="C161" s="35"/>
      <c r="D161" s="35"/>
      <c r="E161" s="35"/>
      <c r="F161" s="35"/>
      <c r="G161" s="33"/>
      <c r="H161" s="35"/>
      <c r="I161" s="35"/>
      <c r="J161" s="35"/>
      <c r="K161" s="35"/>
      <c r="L161" s="33"/>
      <c r="M161" s="35"/>
      <c r="N161" s="35"/>
      <c r="O161" s="35"/>
      <c r="P161" s="35"/>
    </row>
    <row r="162" spans="1:16" ht="24.75">
      <c r="A162" s="34"/>
      <c r="B162" s="33"/>
      <c r="C162" s="35"/>
      <c r="D162" s="35"/>
      <c r="E162" s="35"/>
      <c r="F162" s="35"/>
      <c r="G162" s="33"/>
      <c r="H162" s="35"/>
      <c r="I162" s="35"/>
      <c r="J162" s="35"/>
      <c r="K162" s="35"/>
      <c r="L162" s="33"/>
      <c r="M162" s="35"/>
      <c r="N162" s="35"/>
      <c r="O162" s="35"/>
      <c r="P162" s="35"/>
    </row>
    <row r="163" spans="1:16" ht="24.75">
      <c r="A163" s="34"/>
      <c r="B163" s="33"/>
      <c r="C163" s="35"/>
      <c r="D163" s="35"/>
      <c r="E163" s="35"/>
      <c r="F163" s="35"/>
      <c r="G163" s="33"/>
      <c r="H163" s="35"/>
      <c r="I163" s="35"/>
      <c r="J163" s="35"/>
      <c r="K163" s="35"/>
      <c r="L163" s="33"/>
      <c r="M163" s="35"/>
      <c r="N163" s="35"/>
      <c r="O163" s="35"/>
      <c r="P163" s="35"/>
    </row>
    <row r="164" spans="1:16" ht="24.75">
      <c r="A164" s="34"/>
      <c r="B164" s="33"/>
      <c r="C164" s="35"/>
      <c r="D164" s="35"/>
      <c r="E164" s="35"/>
      <c r="F164" s="35"/>
      <c r="G164" s="33"/>
      <c r="H164" s="35"/>
      <c r="I164" s="35"/>
      <c r="J164" s="35"/>
      <c r="K164" s="35"/>
      <c r="L164" s="33"/>
      <c r="M164" s="35"/>
      <c r="N164" s="35"/>
      <c r="O164" s="35"/>
      <c r="P164" s="35"/>
    </row>
    <row r="165" spans="1:16" ht="24.75">
      <c r="A165" s="62"/>
      <c r="B165" s="62"/>
      <c r="C165" s="3"/>
      <c r="D165" s="4"/>
      <c r="E165" s="4"/>
      <c r="F165" s="4"/>
      <c r="H165" s="3"/>
      <c r="I165" s="4"/>
      <c r="J165" s="4"/>
      <c r="K165" s="4"/>
      <c r="M165" s="3"/>
      <c r="N165" s="4"/>
      <c r="O165" s="4"/>
      <c r="P165" s="4"/>
    </row>
    <row r="166" spans="1:16" ht="24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</row>
    <row r="167" spans="1:16" ht="24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</row>
    <row r="168" spans="1:16" ht="24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</row>
    <row r="169" spans="1:16" ht="24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</row>
    <row r="170" spans="1:16" ht="24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</row>
    <row r="171" spans="1:16" ht="24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</row>
    <row r="172" spans="1:16" ht="24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</row>
    <row r="173" spans="1:16" ht="24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</row>
    <row r="174" spans="1:16" ht="24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1:16" ht="24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1:6" ht="24.75">
      <c r="A176" s="62"/>
      <c r="B176" s="62"/>
      <c r="C176" s="62"/>
      <c r="D176" s="62"/>
      <c r="E176" s="62"/>
      <c r="F176" s="62"/>
    </row>
    <row r="177" spans="1:6" ht="24.75">
      <c r="A177" s="62"/>
      <c r="B177" s="62"/>
      <c r="C177" s="62"/>
      <c r="D177" s="62"/>
      <c r="E177" s="62"/>
      <c r="F177" s="62"/>
    </row>
    <row r="178" spans="1:6" ht="24.75">
      <c r="A178" s="62"/>
      <c r="B178" s="62"/>
      <c r="C178" s="62"/>
      <c r="D178" s="62"/>
      <c r="E178" s="62"/>
      <c r="F178" s="62"/>
    </row>
    <row r="179" spans="1:6" ht="24.75">
      <c r="A179" s="62"/>
      <c r="B179" s="62"/>
      <c r="C179" s="62"/>
      <c r="D179" s="62"/>
      <c r="E179" s="62"/>
      <c r="F179" s="62"/>
    </row>
    <row r="180" spans="1:6" ht="24.75">
      <c r="A180" s="62"/>
      <c r="B180" s="62"/>
      <c r="C180" s="62"/>
      <c r="D180" s="62"/>
      <c r="E180" s="62"/>
      <c r="F180" s="62"/>
    </row>
    <row r="181" spans="1:16" ht="24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</row>
    <row r="182" spans="1:16" ht="24.75">
      <c r="A182" s="61"/>
      <c r="B182" s="61"/>
      <c r="C182" s="62"/>
      <c r="D182" s="62"/>
      <c r="E182" s="62"/>
      <c r="F182" s="62"/>
      <c r="G182" s="61"/>
      <c r="H182" s="62"/>
      <c r="I182" s="62"/>
      <c r="J182" s="62"/>
      <c r="K182" s="62"/>
      <c r="L182" s="61"/>
      <c r="M182" s="62"/>
      <c r="N182" s="62"/>
      <c r="O182" s="62"/>
      <c r="P182" s="62"/>
    </row>
    <row r="183" spans="1:16" ht="24.75">
      <c r="A183" s="61"/>
      <c r="B183" s="61"/>
      <c r="C183" s="32"/>
      <c r="D183" s="32"/>
      <c r="E183" s="32"/>
      <c r="F183" s="32"/>
      <c r="G183" s="61"/>
      <c r="H183" s="32"/>
      <c r="I183" s="32"/>
      <c r="J183" s="32"/>
      <c r="K183" s="32"/>
      <c r="L183" s="61"/>
      <c r="M183" s="32"/>
      <c r="N183" s="32"/>
      <c r="O183" s="32"/>
      <c r="P183" s="32"/>
    </row>
    <row r="184" spans="1:16" ht="24.75">
      <c r="A184" s="34"/>
      <c r="B184" s="33"/>
      <c r="C184" s="35"/>
      <c r="D184" s="35"/>
      <c r="E184" s="35"/>
      <c r="F184" s="35"/>
      <c r="G184" s="33"/>
      <c r="H184" s="35"/>
      <c r="I184" s="35"/>
      <c r="J184" s="35"/>
      <c r="K184" s="35"/>
      <c r="L184" s="33"/>
      <c r="M184" s="35"/>
      <c r="N184" s="35"/>
      <c r="O184" s="35"/>
      <c r="P184" s="35"/>
    </row>
    <row r="185" spans="1:16" ht="24.75">
      <c r="A185" s="34"/>
      <c r="B185" s="33"/>
      <c r="C185" s="36"/>
      <c r="D185" s="36"/>
      <c r="E185" s="36"/>
      <c r="F185" s="36"/>
      <c r="G185" s="33"/>
      <c r="H185" s="36"/>
      <c r="I185" s="36"/>
      <c r="J185" s="36"/>
      <c r="K185" s="36"/>
      <c r="L185" s="33"/>
      <c r="M185" s="36"/>
      <c r="N185" s="36"/>
      <c r="O185" s="36"/>
      <c r="P185" s="36"/>
    </row>
    <row r="186" spans="1:16" ht="24.75">
      <c r="A186" s="34"/>
      <c r="B186" s="33"/>
      <c r="C186" s="35"/>
      <c r="D186" s="35"/>
      <c r="E186" s="35"/>
      <c r="F186" s="35"/>
      <c r="G186" s="33"/>
      <c r="H186" s="35"/>
      <c r="I186" s="35"/>
      <c r="J186" s="35"/>
      <c r="K186" s="35"/>
      <c r="L186" s="33"/>
      <c r="M186" s="35"/>
      <c r="N186" s="35"/>
      <c r="O186" s="35"/>
      <c r="P186" s="35"/>
    </row>
    <row r="187" spans="1:16" ht="24.75">
      <c r="A187" s="34"/>
      <c r="B187" s="33"/>
      <c r="C187" s="35"/>
      <c r="D187" s="35"/>
      <c r="E187" s="35"/>
      <c r="F187" s="35"/>
      <c r="G187" s="33"/>
      <c r="H187" s="35"/>
      <c r="I187" s="35"/>
      <c r="J187" s="35"/>
      <c r="K187" s="35"/>
      <c r="L187" s="33"/>
      <c r="M187" s="35"/>
      <c r="N187" s="35"/>
      <c r="O187" s="35"/>
      <c r="P187" s="35"/>
    </row>
    <row r="188" spans="1:16" ht="24.75">
      <c r="A188" s="34"/>
      <c r="B188" s="33"/>
      <c r="C188" s="35"/>
      <c r="D188" s="35"/>
      <c r="E188" s="36"/>
      <c r="F188" s="36"/>
      <c r="G188" s="33"/>
      <c r="H188" s="35"/>
      <c r="I188" s="35"/>
      <c r="J188" s="36"/>
      <c r="K188" s="36"/>
      <c r="L188" s="33"/>
      <c r="M188" s="35"/>
      <c r="N188" s="35"/>
      <c r="O188" s="36"/>
      <c r="P188" s="36"/>
    </row>
    <row r="189" spans="1:16" ht="24.75">
      <c r="A189" s="34"/>
      <c r="B189" s="33"/>
      <c r="C189" s="36"/>
      <c r="D189" s="35"/>
      <c r="E189" s="36"/>
      <c r="F189" s="35"/>
      <c r="G189" s="33"/>
      <c r="H189" s="36"/>
      <c r="I189" s="35"/>
      <c r="J189" s="36"/>
      <c r="K189" s="35"/>
      <c r="L189" s="33"/>
      <c r="M189" s="36"/>
      <c r="N189" s="35"/>
      <c r="O189" s="36"/>
      <c r="P189" s="35"/>
    </row>
    <row r="190" spans="1:16" ht="24.75">
      <c r="A190" s="34"/>
      <c r="B190" s="33"/>
      <c r="C190" s="35"/>
      <c r="D190" s="35"/>
      <c r="E190" s="35"/>
      <c r="F190" s="35"/>
      <c r="G190" s="33"/>
      <c r="H190" s="35"/>
      <c r="I190" s="35"/>
      <c r="J190" s="35"/>
      <c r="K190" s="35"/>
      <c r="L190" s="33"/>
      <c r="M190" s="35"/>
      <c r="N190" s="35"/>
      <c r="O190" s="35"/>
      <c r="P190" s="35"/>
    </row>
    <row r="191" spans="1:16" ht="24.75">
      <c r="A191" s="34"/>
      <c r="B191" s="33"/>
      <c r="C191" s="35"/>
      <c r="D191" s="35"/>
      <c r="E191" s="35"/>
      <c r="F191" s="35"/>
      <c r="G191" s="33"/>
      <c r="H191" s="35"/>
      <c r="I191" s="35"/>
      <c r="J191" s="35"/>
      <c r="K191" s="35"/>
      <c r="L191" s="33"/>
      <c r="M191" s="35"/>
      <c r="N191" s="35"/>
      <c r="O191" s="35"/>
      <c r="P191" s="35"/>
    </row>
    <row r="192" spans="1:16" ht="24.75">
      <c r="A192" s="34"/>
      <c r="B192" s="33"/>
      <c r="C192" s="35"/>
      <c r="D192" s="35"/>
      <c r="E192" s="35"/>
      <c r="F192" s="35"/>
      <c r="G192" s="33"/>
      <c r="H192" s="35"/>
      <c r="I192" s="35"/>
      <c r="J192" s="35"/>
      <c r="K192" s="35"/>
      <c r="L192" s="33"/>
      <c r="M192" s="35"/>
      <c r="N192" s="35"/>
      <c r="O192" s="35"/>
      <c r="P192" s="35"/>
    </row>
    <row r="193" spans="1:16" ht="24.75">
      <c r="A193" s="34"/>
      <c r="B193" s="33"/>
      <c r="C193" s="35"/>
      <c r="D193" s="35"/>
      <c r="E193" s="35"/>
      <c r="F193" s="35"/>
      <c r="G193" s="33"/>
      <c r="H193" s="35"/>
      <c r="I193" s="35"/>
      <c r="J193" s="35"/>
      <c r="K193" s="35"/>
      <c r="L193" s="33"/>
      <c r="M193" s="35"/>
      <c r="N193" s="35"/>
      <c r="O193" s="35"/>
      <c r="P193" s="35"/>
    </row>
    <row r="194" spans="1:16" ht="24.75">
      <c r="A194" s="34"/>
      <c r="B194" s="33"/>
      <c r="C194" s="35"/>
      <c r="D194" s="35"/>
      <c r="E194" s="35"/>
      <c r="F194" s="35"/>
      <c r="G194" s="33"/>
      <c r="H194" s="35"/>
      <c r="I194" s="35"/>
      <c r="J194" s="35"/>
      <c r="K194" s="35"/>
      <c r="L194" s="33"/>
      <c r="M194" s="35"/>
      <c r="N194" s="35"/>
      <c r="O194" s="35"/>
      <c r="P194" s="35"/>
    </row>
    <row r="195" spans="1:16" ht="24.75">
      <c r="A195" s="62"/>
      <c r="B195" s="62"/>
      <c r="C195" s="3"/>
      <c r="D195" s="4"/>
      <c r="E195" s="4"/>
      <c r="F195" s="4"/>
      <c r="H195" s="3"/>
      <c r="I195" s="4"/>
      <c r="J195" s="4"/>
      <c r="K195" s="4"/>
      <c r="M195" s="3"/>
      <c r="N195" s="4"/>
      <c r="O195" s="4"/>
      <c r="P195" s="4"/>
    </row>
    <row r="196" spans="1:16" ht="24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</row>
    <row r="197" spans="1:16" ht="24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</row>
    <row r="198" spans="1:16" ht="24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</row>
    <row r="199" spans="1:16" ht="24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ht="24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</row>
    <row r="201" spans="1:16" ht="24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</row>
    <row r="202" spans="1:16" ht="24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1:16" ht="24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1:16" ht="24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</row>
    <row r="205" spans="1:16" ht="24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</row>
    <row r="206" spans="1:6" ht="24.75">
      <c r="A206" s="62"/>
      <c r="B206" s="62"/>
      <c r="C206" s="62"/>
      <c r="D206" s="62"/>
      <c r="E206" s="62"/>
      <c r="F206" s="62"/>
    </row>
    <row r="207" spans="1:6" ht="24.75">
      <c r="A207" s="62"/>
      <c r="B207" s="62"/>
      <c r="C207" s="62"/>
      <c r="D207" s="62"/>
      <c r="E207" s="62"/>
      <c r="F207" s="62"/>
    </row>
    <row r="208" spans="1:6" ht="24.75">
      <c r="A208" s="62"/>
      <c r="B208" s="62"/>
      <c r="C208" s="62"/>
      <c r="D208" s="62"/>
      <c r="E208" s="62"/>
      <c r="F208" s="62"/>
    </row>
    <row r="209" spans="1:6" ht="24.75">
      <c r="A209" s="62"/>
      <c r="B209" s="62"/>
      <c r="C209" s="62"/>
      <c r="D209" s="62"/>
      <c r="E209" s="62"/>
      <c r="F209" s="62"/>
    </row>
    <row r="210" spans="1:6" ht="24.75">
      <c r="A210" s="62"/>
      <c r="B210" s="62"/>
      <c r="C210" s="62"/>
      <c r="D210" s="62"/>
      <c r="E210" s="62"/>
      <c r="F210" s="62"/>
    </row>
    <row r="211" spans="1:16" ht="24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</row>
    <row r="212" spans="1:16" ht="24.75">
      <c r="A212" s="61"/>
      <c r="B212" s="61"/>
      <c r="C212" s="62"/>
      <c r="D212" s="62"/>
      <c r="E212" s="62"/>
      <c r="F212" s="62"/>
      <c r="G212" s="61"/>
      <c r="H212" s="62"/>
      <c r="I212" s="62"/>
      <c r="J212" s="62"/>
      <c r="K212" s="62"/>
      <c r="L212" s="61"/>
      <c r="M212" s="62"/>
      <c r="N212" s="62"/>
      <c r="O212" s="62"/>
      <c r="P212" s="62"/>
    </row>
    <row r="213" spans="1:16" ht="24.75">
      <c r="A213" s="61"/>
      <c r="B213" s="61"/>
      <c r="C213" s="32"/>
      <c r="D213" s="32"/>
      <c r="E213" s="32"/>
      <c r="F213" s="32"/>
      <c r="G213" s="61"/>
      <c r="H213" s="32"/>
      <c r="I213" s="32"/>
      <c r="J213" s="32"/>
      <c r="K213" s="32"/>
      <c r="L213" s="61"/>
      <c r="M213" s="32"/>
      <c r="N213" s="32"/>
      <c r="O213" s="32"/>
      <c r="P213" s="32"/>
    </row>
    <row r="214" spans="1:16" ht="24.75">
      <c r="A214" s="34"/>
      <c r="B214" s="33"/>
      <c r="C214" s="35"/>
      <c r="D214" s="35"/>
      <c r="E214" s="35"/>
      <c r="F214" s="35"/>
      <c r="G214" s="33"/>
      <c r="H214" s="35"/>
      <c r="I214" s="35"/>
      <c r="J214" s="35"/>
      <c r="K214" s="35"/>
      <c r="L214" s="33"/>
      <c r="M214" s="35"/>
      <c r="N214" s="35"/>
      <c r="O214" s="35"/>
      <c r="P214" s="35"/>
    </row>
    <row r="215" spans="1:16" ht="24.75">
      <c r="A215" s="34"/>
      <c r="B215" s="33"/>
      <c r="C215" s="36"/>
      <c r="D215" s="36"/>
      <c r="E215" s="36"/>
      <c r="F215" s="36"/>
      <c r="G215" s="33"/>
      <c r="H215" s="36"/>
      <c r="I215" s="36"/>
      <c r="J215" s="36"/>
      <c r="K215" s="36"/>
      <c r="L215" s="33"/>
      <c r="M215" s="36"/>
      <c r="N215" s="36"/>
      <c r="O215" s="36"/>
      <c r="P215" s="36"/>
    </row>
    <row r="216" spans="1:16" ht="24.75">
      <c r="A216" s="34"/>
      <c r="B216" s="33"/>
      <c r="C216" s="35"/>
      <c r="D216" s="35"/>
      <c r="E216" s="35"/>
      <c r="F216" s="35"/>
      <c r="G216" s="33"/>
      <c r="H216" s="35"/>
      <c r="I216" s="35"/>
      <c r="J216" s="35"/>
      <c r="K216" s="35"/>
      <c r="L216" s="33"/>
      <c r="M216" s="35"/>
      <c r="N216" s="35"/>
      <c r="O216" s="35"/>
      <c r="P216" s="35"/>
    </row>
    <row r="217" spans="1:16" ht="24.75">
      <c r="A217" s="34"/>
      <c r="B217" s="33"/>
      <c r="C217" s="35"/>
      <c r="D217" s="35"/>
      <c r="E217" s="35"/>
      <c r="F217" s="35"/>
      <c r="G217" s="33"/>
      <c r="H217" s="35"/>
      <c r="I217" s="35"/>
      <c r="J217" s="35"/>
      <c r="K217" s="35"/>
      <c r="L217" s="33"/>
      <c r="M217" s="35"/>
      <c r="N217" s="35"/>
      <c r="O217" s="35"/>
      <c r="P217" s="35"/>
    </row>
    <row r="218" spans="1:16" ht="24.75">
      <c r="A218" s="34"/>
      <c r="B218" s="33"/>
      <c r="C218" s="35"/>
      <c r="D218" s="35"/>
      <c r="E218" s="35"/>
      <c r="F218" s="35"/>
      <c r="G218" s="33"/>
      <c r="H218" s="35"/>
      <c r="I218" s="35"/>
      <c r="J218" s="35"/>
      <c r="K218" s="35"/>
      <c r="L218" s="33"/>
      <c r="M218" s="35"/>
      <c r="N218" s="35"/>
      <c r="O218" s="35"/>
      <c r="P218" s="35"/>
    </row>
    <row r="219" spans="1:16" ht="24.75">
      <c r="A219" s="34"/>
      <c r="B219" s="33"/>
      <c r="C219" s="35"/>
      <c r="D219" s="35"/>
      <c r="E219" s="35"/>
      <c r="F219" s="35"/>
      <c r="G219" s="33"/>
      <c r="H219" s="35"/>
      <c r="I219" s="35"/>
      <c r="J219" s="35"/>
      <c r="K219" s="35"/>
      <c r="L219" s="33"/>
      <c r="M219" s="35"/>
      <c r="N219" s="35"/>
      <c r="O219" s="35"/>
      <c r="P219" s="35"/>
    </row>
    <row r="220" spans="1:16" ht="24.75">
      <c r="A220" s="34"/>
      <c r="B220" s="33"/>
      <c r="C220" s="35"/>
      <c r="D220" s="35"/>
      <c r="E220" s="35"/>
      <c r="F220" s="35"/>
      <c r="G220" s="33"/>
      <c r="H220" s="35"/>
      <c r="I220" s="35"/>
      <c r="J220" s="35"/>
      <c r="K220" s="35"/>
      <c r="L220" s="33"/>
      <c r="M220" s="35"/>
      <c r="N220" s="35"/>
      <c r="O220" s="35"/>
      <c r="P220" s="35"/>
    </row>
    <row r="221" spans="1:16" ht="24.75">
      <c r="A221" s="34"/>
      <c r="B221" s="33"/>
      <c r="C221" s="35"/>
      <c r="D221" s="35"/>
      <c r="E221" s="35"/>
      <c r="F221" s="35"/>
      <c r="G221" s="33"/>
      <c r="H221" s="35"/>
      <c r="I221" s="35"/>
      <c r="J221" s="35"/>
      <c r="K221" s="35"/>
      <c r="L221" s="33"/>
      <c r="M221" s="35"/>
      <c r="N221" s="35"/>
      <c r="O221" s="35"/>
      <c r="P221" s="35"/>
    </row>
    <row r="222" spans="1:16" ht="24.75">
      <c r="A222" s="34"/>
      <c r="B222" s="33"/>
      <c r="C222" s="35"/>
      <c r="D222" s="35"/>
      <c r="E222" s="35"/>
      <c r="F222" s="35"/>
      <c r="G222" s="33"/>
      <c r="H222" s="35"/>
      <c r="I222" s="35"/>
      <c r="J222" s="35"/>
      <c r="K222" s="35"/>
      <c r="L222" s="33"/>
      <c r="M222" s="35"/>
      <c r="N222" s="35"/>
      <c r="O222" s="35"/>
      <c r="P222" s="35"/>
    </row>
    <row r="223" spans="1:16" ht="24.75">
      <c r="A223" s="34"/>
      <c r="B223" s="33"/>
      <c r="C223" s="35"/>
      <c r="D223" s="35"/>
      <c r="E223" s="35"/>
      <c r="F223" s="35"/>
      <c r="G223" s="33"/>
      <c r="H223" s="35"/>
      <c r="I223" s="35"/>
      <c r="J223" s="35"/>
      <c r="K223" s="35"/>
      <c r="L223" s="33"/>
      <c r="M223" s="35"/>
      <c r="N223" s="35"/>
      <c r="O223" s="35"/>
      <c r="P223" s="35"/>
    </row>
    <row r="224" spans="1:16" ht="24.75">
      <c r="A224" s="34"/>
      <c r="B224" s="33"/>
      <c r="C224" s="35"/>
      <c r="D224" s="35"/>
      <c r="E224" s="35"/>
      <c r="F224" s="35"/>
      <c r="G224" s="33"/>
      <c r="H224" s="35"/>
      <c r="I224" s="35"/>
      <c r="J224" s="35"/>
      <c r="K224" s="35"/>
      <c r="L224" s="33"/>
      <c r="M224" s="35"/>
      <c r="N224" s="35"/>
      <c r="O224" s="35"/>
      <c r="P224" s="35"/>
    </row>
    <row r="225" spans="1:16" ht="24.75">
      <c r="A225" s="62"/>
      <c r="B225" s="62"/>
      <c r="C225" s="3"/>
      <c r="D225" s="4"/>
      <c r="E225" s="4"/>
      <c r="F225" s="4"/>
      <c r="H225" s="3"/>
      <c r="I225" s="4"/>
      <c r="J225" s="4"/>
      <c r="K225" s="4"/>
      <c r="M225" s="3"/>
      <c r="N225" s="4"/>
      <c r="O225" s="4"/>
      <c r="P225" s="4"/>
    </row>
    <row r="226" spans="1:16" ht="24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</row>
    <row r="227" spans="1:16" ht="24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</row>
    <row r="228" spans="1:16" ht="24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</row>
    <row r="229" spans="1:16" ht="24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</row>
    <row r="230" spans="1:16" ht="24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</row>
    <row r="231" spans="1:16" ht="24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</row>
    <row r="232" spans="1:16" ht="24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</row>
    <row r="233" spans="1:16" ht="24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</row>
    <row r="234" spans="1:16" ht="24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</row>
    <row r="235" spans="1:16" ht="24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</row>
    <row r="236" spans="1:6" ht="24.75">
      <c r="A236" s="62"/>
      <c r="B236" s="62"/>
      <c r="C236" s="62"/>
      <c r="D236" s="62"/>
      <c r="E236" s="62"/>
      <c r="F236" s="62"/>
    </row>
    <row r="237" spans="1:6" ht="24.75">
      <c r="A237" s="62"/>
      <c r="B237" s="62"/>
      <c r="C237" s="62"/>
      <c r="D237" s="62"/>
      <c r="E237" s="62"/>
      <c r="F237" s="62"/>
    </row>
    <row r="238" spans="1:6" ht="24.75">
      <c r="A238" s="62"/>
      <c r="B238" s="62"/>
      <c r="C238" s="62"/>
      <c r="D238" s="62"/>
      <c r="E238" s="62"/>
      <c r="F238" s="62"/>
    </row>
    <row r="239" spans="1:6" ht="24.75">
      <c r="A239" s="62"/>
      <c r="B239" s="62"/>
      <c r="C239" s="62"/>
      <c r="D239" s="62"/>
      <c r="E239" s="62"/>
      <c r="F239" s="62"/>
    </row>
    <row r="240" spans="1:6" ht="24.75">
      <c r="A240" s="62"/>
      <c r="B240" s="62"/>
      <c r="C240" s="62"/>
      <c r="D240" s="62"/>
      <c r="E240" s="62"/>
      <c r="F240" s="62"/>
    </row>
    <row r="241" spans="1:16" ht="24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</row>
    <row r="242" spans="1:16" ht="24.75">
      <c r="A242" s="61"/>
      <c r="B242" s="61"/>
      <c r="C242" s="62"/>
      <c r="D242" s="62"/>
      <c r="E242" s="62"/>
      <c r="F242" s="62"/>
      <c r="G242" s="61"/>
      <c r="H242" s="62"/>
      <c r="I242" s="62"/>
      <c r="J242" s="62"/>
      <c r="K242" s="62"/>
      <c r="L242" s="61"/>
      <c r="M242" s="62"/>
      <c r="N242" s="62"/>
      <c r="O242" s="62"/>
      <c r="P242" s="62"/>
    </row>
    <row r="243" spans="1:16" ht="24.75">
      <c r="A243" s="61"/>
      <c r="B243" s="61"/>
      <c r="C243" s="32"/>
      <c r="D243" s="32"/>
      <c r="E243" s="32"/>
      <c r="F243" s="32"/>
      <c r="G243" s="61"/>
      <c r="H243" s="32"/>
      <c r="I243" s="32"/>
      <c r="J243" s="32"/>
      <c r="K243" s="32"/>
      <c r="L243" s="61"/>
      <c r="M243" s="32"/>
      <c r="N243" s="32"/>
      <c r="O243" s="32"/>
      <c r="P243" s="32"/>
    </row>
    <row r="244" spans="1:16" ht="24.75">
      <c r="A244" s="34"/>
      <c r="B244" s="33"/>
      <c r="C244" s="35"/>
      <c r="D244" s="35"/>
      <c r="E244" s="35"/>
      <c r="F244" s="35"/>
      <c r="G244" s="33"/>
      <c r="H244" s="35"/>
      <c r="I244" s="35"/>
      <c r="J244" s="35"/>
      <c r="K244" s="35"/>
      <c r="L244" s="33"/>
      <c r="M244" s="35"/>
      <c r="N244" s="35"/>
      <c r="O244" s="35"/>
      <c r="P244" s="35"/>
    </row>
    <row r="245" spans="1:16" ht="24.75">
      <c r="A245" s="34"/>
      <c r="B245" s="33"/>
      <c r="C245" s="36"/>
      <c r="D245" s="36"/>
      <c r="E245" s="36"/>
      <c r="F245" s="36"/>
      <c r="G245" s="33"/>
      <c r="H245" s="36"/>
      <c r="I245" s="36"/>
      <c r="J245" s="36"/>
      <c r="K245" s="36"/>
      <c r="L245" s="33"/>
      <c r="M245" s="36"/>
      <c r="N245" s="36"/>
      <c r="O245" s="36"/>
      <c r="P245" s="36"/>
    </row>
    <row r="246" spans="1:16" ht="24.75">
      <c r="A246" s="34"/>
      <c r="B246" s="33"/>
      <c r="C246" s="35"/>
      <c r="D246" s="35"/>
      <c r="E246" s="35"/>
      <c r="F246" s="35"/>
      <c r="G246" s="33"/>
      <c r="H246" s="35"/>
      <c r="I246" s="35"/>
      <c r="J246" s="35"/>
      <c r="K246" s="35"/>
      <c r="L246" s="33"/>
      <c r="M246" s="35"/>
      <c r="N246" s="35"/>
      <c r="O246" s="35"/>
      <c r="P246" s="35"/>
    </row>
    <row r="247" spans="1:16" ht="24.75">
      <c r="A247" s="34"/>
      <c r="B247" s="33"/>
      <c r="C247" s="35"/>
      <c r="D247" s="35"/>
      <c r="E247" s="35"/>
      <c r="F247" s="35"/>
      <c r="G247" s="33"/>
      <c r="H247" s="35"/>
      <c r="I247" s="35"/>
      <c r="J247" s="35"/>
      <c r="K247" s="35"/>
      <c r="L247" s="33"/>
      <c r="M247" s="35"/>
      <c r="N247" s="35"/>
      <c r="O247" s="35"/>
      <c r="P247" s="35"/>
    </row>
    <row r="248" spans="1:16" ht="24.75">
      <c r="A248" s="34"/>
      <c r="B248" s="33"/>
      <c r="C248" s="35"/>
      <c r="D248" s="35"/>
      <c r="E248" s="35"/>
      <c r="F248" s="35"/>
      <c r="G248" s="33"/>
      <c r="H248" s="35"/>
      <c r="I248" s="35"/>
      <c r="J248" s="35"/>
      <c r="K248" s="35"/>
      <c r="L248" s="33"/>
      <c r="M248" s="35"/>
      <c r="N248" s="35"/>
      <c r="O248" s="35"/>
      <c r="P248" s="35"/>
    </row>
    <row r="249" spans="1:16" ht="24.75">
      <c r="A249" s="34"/>
      <c r="B249" s="33"/>
      <c r="C249" s="35"/>
      <c r="D249" s="35"/>
      <c r="E249" s="35"/>
      <c r="F249" s="35"/>
      <c r="G249" s="33"/>
      <c r="H249" s="35"/>
      <c r="I249" s="35"/>
      <c r="J249" s="35"/>
      <c r="K249" s="35"/>
      <c r="L249" s="33"/>
      <c r="M249" s="35"/>
      <c r="N249" s="35"/>
      <c r="O249" s="35"/>
      <c r="P249" s="35"/>
    </row>
    <row r="250" spans="1:16" ht="24.75">
      <c r="A250" s="34"/>
      <c r="B250" s="33"/>
      <c r="C250" s="35"/>
      <c r="D250" s="35"/>
      <c r="E250" s="35"/>
      <c r="F250" s="35"/>
      <c r="G250" s="33"/>
      <c r="H250" s="35"/>
      <c r="I250" s="35"/>
      <c r="J250" s="35"/>
      <c r="K250" s="35"/>
      <c r="L250" s="33"/>
      <c r="M250" s="35"/>
      <c r="N250" s="35"/>
      <c r="O250" s="35"/>
      <c r="P250" s="35"/>
    </row>
    <row r="251" spans="1:16" ht="24.75">
      <c r="A251" s="34"/>
      <c r="B251" s="33"/>
      <c r="C251" s="35"/>
      <c r="D251" s="35"/>
      <c r="E251" s="35"/>
      <c r="F251" s="35"/>
      <c r="G251" s="33"/>
      <c r="H251" s="35"/>
      <c r="I251" s="35"/>
      <c r="J251" s="35"/>
      <c r="K251" s="35"/>
      <c r="L251" s="33"/>
      <c r="M251" s="35"/>
      <c r="N251" s="35"/>
      <c r="O251" s="35"/>
      <c r="P251" s="35"/>
    </row>
    <row r="252" spans="1:16" ht="24.75">
      <c r="A252" s="34"/>
      <c r="B252" s="33"/>
      <c r="C252" s="35"/>
      <c r="D252" s="35"/>
      <c r="E252" s="35"/>
      <c r="F252" s="35"/>
      <c r="G252" s="33"/>
      <c r="H252" s="35"/>
      <c r="I252" s="35"/>
      <c r="J252" s="35"/>
      <c r="K252" s="35"/>
      <c r="L252" s="33"/>
      <c r="M252" s="35"/>
      <c r="N252" s="35"/>
      <c r="O252" s="35"/>
      <c r="P252" s="35"/>
    </row>
    <row r="253" spans="1:16" ht="24.75">
      <c r="A253" s="34"/>
      <c r="B253" s="33"/>
      <c r="C253" s="35"/>
      <c r="D253" s="35"/>
      <c r="E253" s="35"/>
      <c r="F253" s="35"/>
      <c r="G253" s="33"/>
      <c r="H253" s="35"/>
      <c r="I253" s="35"/>
      <c r="J253" s="35"/>
      <c r="K253" s="35"/>
      <c r="L253" s="33"/>
      <c r="M253" s="35"/>
      <c r="N253" s="35"/>
      <c r="O253" s="35"/>
      <c r="P253" s="35"/>
    </row>
    <row r="254" spans="1:16" ht="24.75">
      <c r="A254" s="34"/>
      <c r="B254" s="33"/>
      <c r="C254" s="35"/>
      <c r="D254" s="35"/>
      <c r="E254" s="35"/>
      <c r="F254" s="35"/>
      <c r="G254" s="33"/>
      <c r="H254" s="35"/>
      <c r="I254" s="35"/>
      <c r="J254" s="35"/>
      <c r="K254" s="35"/>
      <c r="L254" s="33"/>
      <c r="M254" s="35"/>
      <c r="N254" s="35"/>
      <c r="O254" s="35"/>
      <c r="P254" s="35"/>
    </row>
    <row r="255" spans="1:16" ht="24.75">
      <c r="A255" s="62"/>
      <c r="B255" s="62"/>
      <c r="C255" s="3"/>
      <c r="D255" s="4"/>
      <c r="E255" s="4"/>
      <c r="F255" s="4"/>
      <c r="H255" s="3"/>
      <c r="I255" s="4"/>
      <c r="J255" s="4"/>
      <c r="K255" s="4"/>
      <c r="M255" s="3"/>
      <c r="N255" s="4"/>
      <c r="O255" s="4"/>
      <c r="P255" s="4"/>
    </row>
    <row r="256" spans="1:16" ht="24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</row>
    <row r="257" spans="1:16" ht="24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</row>
    <row r="258" spans="1:16" ht="24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1:16" ht="24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1:16" ht="24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</row>
    <row r="261" spans="1:16" ht="24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</row>
    <row r="262" spans="1:16" ht="24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</row>
    <row r="263" spans="1:16" ht="24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</row>
    <row r="264" spans="1:16" ht="24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</row>
    <row r="265" spans="1:16" ht="24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</row>
    <row r="266" spans="1:6" ht="24.75">
      <c r="A266" s="62"/>
      <c r="B266" s="62"/>
      <c r="C266" s="62"/>
      <c r="D266" s="62"/>
      <c r="E266" s="62"/>
      <c r="F266" s="62"/>
    </row>
    <row r="267" spans="1:6" ht="24.75">
      <c r="A267" s="62"/>
      <c r="B267" s="62"/>
      <c r="C267" s="62"/>
      <c r="D267" s="62"/>
      <c r="E267" s="62"/>
      <c r="F267" s="62"/>
    </row>
    <row r="268" spans="1:6" ht="24.75">
      <c r="A268" s="62"/>
      <c r="B268" s="62"/>
      <c r="C268" s="62"/>
      <c r="D268" s="62"/>
      <c r="E268" s="62"/>
      <c r="F268" s="62"/>
    </row>
    <row r="269" spans="1:6" ht="24.75">
      <c r="A269" s="62"/>
      <c r="B269" s="62"/>
      <c r="C269" s="62"/>
      <c r="D269" s="62"/>
      <c r="E269" s="62"/>
      <c r="F269" s="62"/>
    </row>
    <row r="270" spans="1:6" ht="24.75">
      <c r="A270" s="62"/>
      <c r="B270" s="62"/>
      <c r="C270" s="62"/>
      <c r="D270" s="62"/>
      <c r="E270" s="62"/>
      <c r="F270" s="62"/>
    </row>
    <row r="271" spans="1:16" ht="24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</row>
    <row r="272" spans="1:16" ht="24.75">
      <c r="A272" s="61"/>
      <c r="B272" s="61"/>
      <c r="C272" s="62"/>
      <c r="D272" s="62"/>
      <c r="E272" s="62"/>
      <c r="F272" s="62"/>
      <c r="G272" s="61"/>
      <c r="H272" s="62"/>
      <c r="I272" s="62"/>
      <c r="J272" s="62"/>
      <c r="K272" s="62"/>
      <c r="L272" s="61"/>
      <c r="M272" s="62"/>
      <c r="N272" s="62"/>
      <c r="O272" s="62"/>
      <c r="P272" s="62"/>
    </row>
    <row r="273" spans="1:16" ht="24.75">
      <c r="A273" s="61"/>
      <c r="B273" s="61"/>
      <c r="C273" s="32"/>
      <c r="D273" s="32"/>
      <c r="E273" s="32"/>
      <c r="F273" s="32"/>
      <c r="G273" s="61"/>
      <c r="H273" s="32"/>
      <c r="I273" s="32"/>
      <c r="J273" s="32"/>
      <c r="K273" s="32"/>
      <c r="L273" s="61"/>
      <c r="M273" s="32"/>
      <c r="N273" s="32"/>
      <c r="O273" s="32"/>
      <c r="P273" s="32"/>
    </row>
    <row r="274" spans="1:16" ht="24.75">
      <c r="A274" s="34"/>
      <c r="B274" s="33"/>
      <c r="C274" s="35"/>
      <c r="D274" s="35"/>
      <c r="E274" s="35"/>
      <c r="F274" s="35"/>
      <c r="G274" s="33"/>
      <c r="H274" s="35"/>
      <c r="I274" s="35"/>
      <c r="J274" s="35"/>
      <c r="K274" s="35"/>
      <c r="L274" s="33"/>
      <c r="M274" s="35"/>
      <c r="N274" s="35"/>
      <c r="O274" s="35"/>
      <c r="P274" s="35"/>
    </row>
    <row r="275" spans="1:16" ht="24.75">
      <c r="A275" s="34"/>
      <c r="B275" s="33"/>
      <c r="C275" s="36"/>
      <c r="D275" s="36"/>
      <c r="E275" s="36"/>
      <c r="F275" s="36"/>
      <c r="G275" s="33"/>
      <c r="H275" s="36"/>
      <c r="I275" s="36"/>
      <c r="J275" s="36"/>
      <c r="K275" s="36"/>
      <c r="L275" s="33"/>
      <c r="M275" s="36"/>
      <c r="N275" s="36"/>
      <c r="O275" s="36"/>
      <c r="P275" s="36"/>
    </row>
    <row r="276" spans="1:16" ht="24.75">
      <c r="A276" s="34"/>
      <c r="B276" s="33"/>
      <c r="C276" s="35"/>
      <c r="D276" s="35"/>
      <c r="E276" s="35"/>
      <c r="F276" s="35"/>
      <c r="G276" s="33"/>
      <c r="H276" s="35"/>
      <c r="I276" s="35"/>
      <c r="J276" s="35"/>
      <c r="K276" s="35"/>
      <c r="L276" s="33"/>
      <c r="M276" s="35"/>
      <c r="N276" s="35"/>
      <c r="O276" s="35"/>
      <c r="P276" s="35"/>
    </row>
    <row r="277" spans="1:16" ht="24.75">
      <c r="A277" s="34"/>
      <c r="B277" s="33"/>
      <c r="C277" s="35"/>
      <c r="D277" s="35"/>
      <c r="E277" s="35"/>
      <c r="F277" s="35"/>
      <c r="G277" s="33"/>
      <c r="H277" s="35"/>
      <c r="I277" s="35"/>
      <c r="J277" s="35"/>
      <c r="K277" s="35"/>
      <c r="L277" s="33"/>
      <c r="M277" s="35"/>
      <c r="N277" s="35"/>
      <c r="O277" s="35"/>
      <c r="P277" s="35"/>
    </row>
    <row r="278" spans="1:16" ht="24.75">
      <c r="A278" s="34"/>
      <c r="B278" s="33"/>
      <c r="C278" s="35"/>
      <c r="D278" s="35"/>
      <c r="E278" s="35"/>
      <c r="F278" s="35"/>
      <c r="G278" s="33"/>
      <c r="H278" s="35"/>
      <c r="I278" s="35"/>
      <c r="J278" s="35"/>
      <c r="K278" s="35"/>
      <c r="L278" s="33"/>
      <c r="M278" s="35"/>
      <c r="N278" s="35"/>
      <c r="O278" s="35"/>
      <c r="P278" s="35"/>
    </row>
    <row r="279" spans="1:16" ht="24.75">
      <c r="A279" s="34"/>
      <c r="B279" s="33"/>
      <c r="C279" s="35"/>
      <c r="D279" s="35"/>
      <c r="E279" s="35"/>
      <c r="F279" s="35"/>
      <c r="G279" s="33"/>
      <c r="H279" s="35"/>
      <c r="I279" s="35"/>
      <c r="J279" s="35"/>
      <c r="K279" s="35"/>
      <c r="L279" s="33"/>
      <c r="M279" s="35"/>
      <c r="N279" s="35"/>
      <c r="O279" s="35"/>
      <c r="P279" s="35"/>
    </row>
    <row r="280" spans="1:16" ht="24.75">
      <c r="A280" s="34"/>
      <c r="B280" s="33"/>
      <c r="C280" s="35"/>
      <c r="D280" s="35"/>
      <c r="E280" s="35"/>
      <c r="F280" s="35"/>
      <c r="G280" s="33"/>
      <c r="H280" s="35"/>
      <c r="I280" s="35"/>
      <c r="J280" s="35"/>
      <c r="K280" s="35"/>
      <c r="L280" s="33"/>
      <c r="M280" s="35"/>
      <c r="N280" s="35"/>
      <c r="O280" s="35"/>
      <c r="P280" s="35"/>
    </row>
    <row r="281" spans="1:16" ht="24.75">
      <c r="A281" s="34"/>
      <c r="B281" s="33"/>
      <c r="C281" s="35"/>
      <c r="D281" s="35"/>
      <c r="E281" s="35"/>
      <c r="F281" s="35"/>
      <c r="G281" s="33"/>
      <c r="H281" s="35"/>
      <c r="I281" s="35"/>
      <c r="J281" s="35"/>
      <c r="K281" s="35"/>
      <c r="L281" s="33"/>
      <c r="M281" s="35"/>
      <c r="N281" s="35"/>
      <c r="O281" s="35"/>
      <c r="P281" s="35"/>
    </row>
    <row r="282" spans="1:16" ht="24.75">
      <c r="A282" s="34"/>
      <c r="B282" s="33"/>
      <c r="C282" s="35"/>
      <c r="D282" s="35"/>
      <c r="E282" s="35"/>
      <c r="F282" s="35"/>
      <c r="G282" s="33"/>
      <c r="H282" s="35"/>
      <c r="I282" s="35"/>
      <c r="J282" s="35"/>
      <c r="K282" s="35"/>
      <c r="L282" s="33"/>
      <c r="M282" s="35"/>
      <c r="N282" s="35"/>
      <c r="O282" s="35"/>
      <c r="P282" s="35"/>
    </row>
    <row r="283" spans="1:16" ht="24.75">
      <c r="A283" s="34"/>
      <c r="B283" s="33"/>
      <c r="C283" s="35"/>
      <c r="D283" s="35"/>
      <c r="E283" s="35"/>
      <c r="F283" s="35"/>
      <c r="G283" s="33"/>
      <c r="H283" s="35"/>
      <c r="I283" s="35"/>
      <c r="J283" s="35"/>
      <c r="K283" s="35"/>
      <c r="L283" s="33"/>
      <c r="M283" s="35"/>
      <c r="N283" s="35"/>
      <c r="O283" s="35"/>
      <c r="P283" s="35"/>
    </row>
    <row r="284" spans="1:16" ht="24.75">
      <c r="A284" s="34"/>
      <c r="B284" s="33"/>
      <c r="C284" s="35"/>
      <c r="D284" s="35"/>
      <c r="E284" s="35"/>
      <c r="F284" s="35"/>
      <c r="G284" s="33"/>
      <c r="H284" s="35"/>
      <c r="I284" s="35"/>
      <c r="J284" s="35"/>
      <c r="K284" s="35"/>
      <c r="L284" s="33"/>
      <c r="M284" s="35"/>
      <c r="N284" s="35"/>
      <c r="O284" s="35"/>
      <c r="P284" s="35"/>
    </row>
    <row r="285" spans="1:16" ht="24.75">
      <c r="A285" s="62"/>
      <c r="B285" s="62"/>
      <c r="C285" s="3"/>
      <c r="D285" s="4"/>
      <c r="E285" s="4"/>
      <c r="F285" s="4"/>
      <c r="H285" s="3"/>
      <c r="I285" s="4"/>
      <c r="J285" s="4"/>
      <c r="K285" s="4"/>
      <c r="M285" s="3"/>
      <c r="N285" s="4"/>
      <c r="O285" s="4"/>
      <c r="P285" s="4"/>
    </row>
    <row r="286" spans="1:16" ht="24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</row>
    <row r="287" spans="1:16" ht="24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</row>
    <row r="288" spans="1:16" ht="24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</row>
    <row r="289" spans="1:16" ht="24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</row>
    <row r="290" spans="1:16" ht="24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</row>
    <row r="291" spans="1:16" ht="24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</row>
    <row r="292" spans="1:16" ht="24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</row>
    <row r="293" spans="1:16" ht="24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</row>
    <row r="294" spans="1:16" ht="24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</row>
    <row r="295" spans="1:16" ht="24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</row>
    <row r="296" spans="1:16" ht="24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</row>
    <row r="297" spans="1:16" ht="24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</row>
    <row r="298" spans="1:16" ht="24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</row>
    <row r="299" spans="1:16" ht="24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</row>
    <row r="300" spans="1:16" ht="24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</row>
    <row r="301" spans="1:16" ht="24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</row>
    <row r="302" spans="1:16" ht="24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</row>
    <row r="303" spans="1:16" ht="24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</row>
    <row r="304" spans="1:16" ht="24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</row>
    <row r="305" spans="1:16" ht="24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</row>
    <row r="306" spans="1:16" ht="24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</row>
    <row r="307" spans="1:16" ht="24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</row>
    <row r="308" spans="1:16" ht="24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</row>
    <row r="309" spans="1:16" ht="24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</row>
    <row r="310" spans="1:16" ht="24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</row>
    <row r="311" spans="1:16" ht="24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</row>
    <row r="312" spans="1:16" ht="24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</row>
    <row r="313" spans="1:16" ht="24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</row>
    <row r="314" spans="1:16" ht="24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</row>
    <row r="315" spans="1:16" ht="24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</row>
    <row r="316" spans="1:16" ht="24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</row>
    <row r="317" spans="1:16" ht="24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</row>
    <row r="318" spans="1:16" ht="24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1:16" ht="24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1:16" ht="24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</row>
    <row r="321" spans="1:16" ht="24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</row>
    <row r="322" spans="1:16" ht="24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</row>
    <row r="323" spans="1:16" ht="24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</row>
    <row r="324" spans="1:16" ht="24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</row>
    <row r="325" spans="1:16" ht="24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</row>
  </sheetData>
  <sheetProtection/>
  <mergeCells count="242">
    <mergeCell ref="L63:P63"/>
    <mergeCell ref="L88:P88"/>
    <mergeCell ref="L89:P89"/>
    <mergeCell ref="L90:P90"/>
    <mergeCell ref="L91:P91"/>
    <mergeCell ref="L117:P117"/>
    <mergeCell ref="L115:M115"/>
    <mergeCell ref="N115:O115"/>
    <mergeCell ref="N116:O116"/>
    <mergeCell ref="N87:O87"/>
    <mergeCell ref="L272:L273"/>
    <mergeCell ref="M272:P272"/>
    <mergeCell ref="L1:P1"/>
    <mergeCell ref="L2:P2"/>
    <mergeCell ref="L3:P3"/>
    <mergeCell ref="L4:P4"/>
    <mergeCell ref="L30:P30"/>
    <mergeCell ref="L31:P31"/>
    <mergeCell ref="L32:P32"/>
    <mergeCell ref="L33:P33"/>
    <mergeCell ref="L182:L183"/>
    <mergeCell ref="M182:P182"/>
    <mergeCell ref="L212:L213"/>
    <mergeCell ref="M212:P212"/>
    <mergeCell ref="L242:L243"/>
    <mergeCell ref="M242:P242"/>
    <mergeCell ref="L143:M143"/>
    <mergeCell ref="N143:O143"/>
    <mergeCell ref="L144:M144"/>
    <mergeCell ref="N144:O144"/>
    <mergeCell ref="N145:O145"/>
    <mergeCell ref="L152:L153"/>
    <mergeCell ref="M152:P152"/>
    <mergeCell ref="L122:L123"/>
    <mergeCell ref="M122:P122"/>
    <mergeCell ref="N142:O142"/>
    <mergeCell ref="L118:P118"/>
    <mergeCell ref="L119:P119"/>
    <mergeCell ref="L120:P120"/>
    <mergeCell ref="L94:L95"/>
    <mergeCell ref="M94:P94"/>
    <mergeCell ref="N113:O113"/>
    <mergeCell ref="L114:M114"/>
    <mergeCell ref="N114:O114"/>
    <mergeCell ref="N58:O58"/>
    <mergeCell ref="L65:L66"/>
    <mergeCell ref="M65:P65"/>
    <mergeCell ref="N84:O84"/>
    <mergeCell ref="N85:O85"/>
    <mergeCell ref="L86:M86"/>
    <mergeCell ref="N86:O86"/>
    <mergeCell ref="L60:P60"/>
    <mergeCell ref="L61:P61"/>
    <mergeCell ref="L62:P62"/>
    <mergeCell ref="L35:L36"/>
    <mergeCell ref="M35:P35"/>
    <mergeCell ref="N55:O55"/>
    <mergeCell ref="L56:M56"/>
    <mergeCell ref="N56:O56"/>
    <mergeCell ref="L57:M57"/>
    <mergeCell ref="N57:O57"/>
    <mergeCell ref="L6:L7"/>
    <mergeCell ref="M6:P6"/>
    <mergeCell ref="N27:O27"/>
    <mergeCell ref="N28:O28"/>
    <mergeCell ref="L29:M29"/>
    <mergeCell ref="N29:O29"/>
    <mergeCell ref="G63:K63"/>
    <mergeCell ref="G88:K88"/>
    <mergeCell ref="G89:K89"/>
    <mergeCell ref="G90:K90"/>
    <mergeCell ref="G91:K91"/>
    <mergeCell ref="G117:K117"/>
    <mergeCell ref="G115:H115"/>
    <mergeCell ref="I115:J115"/>
    <mergeCell ref="I116:J116"/>
    <mergeCell ref="I87:J87"/>
    <mergeCell ref="G272:G273"/>
    <mergeCell ref="H272:K272"/>
    <mergeCell ref="G1:K1"/>
    <mergeCell ref="G2:K2"/>
    <mergeCell ref="G3:K3"/>
    <mergeCell ref="G4:K4"/>
    <mergeCell ref="G30:K30"/>
    <mergeCell ref="G31:K31"/>
    <mergeCell ref="G32:K32"/>
    <mergeCell ref="G33:K33"/>
    <mergeCell ref="G182:G183"/>
    <mergeCell ref="H182:K182"/>
    <mergeCell ref="G212:G213"/>
    <mergeCell ref="H212:K212"/>
    <mergeCell ref="G242:G243"/>
    <mergeCell ref="H242:K242"/>
    <mergeCell ref="G143:H143"/>
    <mergeCell ref="I143:J143"/>
    <mergeCell ref="G144:H144"/>
    <mergeCell ref="I144:J144"/>
    <mergeCell ref="I145:J145"/>
    <mergeCell ref="G152:G153"/>
    <mergeCell ref="H152:K152"/>
    <mergeCell ref="G122:G123"/>
    <mergeCell ref="H122:K122"/>
    <mergeCell ref="I142:J142"/>
    <mergeCell ref="G118:K118"/>
    <mergeCell ref="G119:K119"/>
    <mergeCell ref="G120:K120"/>
    <mergeCell ref="G94:G95"/>
    <mergeCell ref="H94:K94"/>
    <mergeCell ref="I113:J113"/>
    <mergeCell ref="G114:H114"/>
    <mergeCell ref="I114:J114"/>
    <mergeCell ref="I58:J58"/>
    <mergeCell ref="G65:G66"/>
    <mergeCell ref="H65:K65"/>
    <mergeCell ref="I84:J84"/>
    <mergeCell ref="I85:J85"/>
    <mergeCell ref="G86:H86"/>
    <mergeCell ref="I86:J86"/>
    <mergeCell ref="G60:K60"/>
    <mergeCell ref="G61:K61"/>
    <mergeCell ref="G62:K62"/>
    <mergeCell ref="G35:G36"/>
    <mergeCell ref="H35:K35"/>
    <mergeCell ref="I55:J55"/>
    <mergeCell ref="G56:H56"/>
    <mergeCell ref="I56:J56"/>
    <mergeCell ref="G57:H57"/>
    <mergeCell ref="I57:J57"/>
    <mergeCell ref="G6:G7"/>
    <mergeCell ref="H6:K6"/>
    <mergeCell ref="I27:J27"/>
    <mergeCell ref="I28:J28"/>
    <mergeCell ref="G29:H29"/>
    <mergeCell ref="I29:J29"/>
    <mergeCell ref="A285:B285"/>
    <mergeCell ref="A268:F268"/>
    <mergeCell ref="A269:F269"/>
    <mergeCell ref="A270:F270"/>
    <mergeCell ref="A272:A273"/>
    <mergeCell ref="B272:B273"/>
    <mergeCell ref="C272:F272"/>
    <mergeCell ref="A242:A243"/>
    <mergeCell ref="B242:B243"/>
    <mergeCell ref="C242:F242"/>
    <mergeCell ref="A255:B255"/>
    <mergeCell ref="A266:F266"/>
    <mergeCell ref="A267:F267"/>
    <mergeCell ref="A225:B225"/>
    <mergeCell ref="A236:F236"/>
    <mergeCell ref="A237:F237"/>
    <mergeCell ref="A238:F238"/>
    <mergeCell ref="A239:F239"/>
    <mergeCell ref="A240:F240"/>
    <mergeCell ref="A208:F208"/>
    <mergeCell ref="A209:F209"/>
    <mergeCell ref="A210:F210"/>
    <mergeCell ref="A212:A213"/>
    <mergeCell ref="B212:B213"/>
    <mergeCell ref="C212:F212"/>
    <mergeCell ref="A182:A183"/>
    <mergeCell ref="B182:B183"/>
    <mergeCell ref="C182:F182"/>
    <mergeCell ref="A195:B195"/>
    <mergeCell ref="A206:F206"/>
    <mergeCell ref="A207:F207"/>
    <mergeCell ref="A165:B165"/>
    <mergeCell ref="A176:F176"/>
    <mergeCell ref="A177:F177"/>
    <mergeCell ref="A178:F178"/>
    <mergeCell ref="A179:F179"/>
    <mergeCell ref="A180:F180"/>
    <mergeCell ref="A146:F146"/>
    <mergeCell ref="A147:F147"/>
    <mergeCell ref="A148:F148"/>
    <mergeCell ref="A149:F149"/>
    <mergeCell ref="A150:F150"/>
    <mergeCell ref="A152:A153"/>
    <mergeCell ref="B152:B153"/>
    <mergeCell ref="C152:F152"/>
    <mergeCell ref="D142:E142"/>
    <mergeCell ref="B143:C143"/>
    <mergeCell ref="D143:E143"/>
    <mergeCell ref="B144:C144"/>
    <mergeCell ref="D144:E144"/>
    <mergeCell ref="D145:E145"/>
    <mergeCell ref="A117:F117"/>
    <mergeCell ref="A118:F118"/>
    <mergeCell ref="A119:F119"/>
    <mergeCell ref="A120:F120"/>
    <mergeCell ref="A122:A123"/>
    <mergeCell ref="B122:B123"/>
    <mergeCell ref="C122:F122"/>
    <mergeCell ref="D113:E113"/>
    <mergeCell ref="B114:C114"/>
    <mergeCell ref="D114:E114"/>
    <mergeCell ref="B115:C115"/>
    <mergeCell ref="D115:E115"/>
    <mergeCell ref="D116:E116"/>
    <mergeCell ref="A89:F89"/>
    <mergeCell ref="A90:F90"/>
    <mergeCell ref="A91:F91"/>
    <mergeCell ref="A92:F92"/>
    <mergeCell ref="A94:A95"/>
    <mergeCell ref="B94:B95"/>
    <mergeCell ref="C94:F94"/>
    <mergeCell ref="D84:E84"/>
    <mergeCell ref="D85:E85"/>
    <mergeCell ref="B86:C86"/>
    <mergeCell ref="D86:E86"/>
    <mergeCell ref="D87:E87"/>
    <mergeCell ref="A88:F88"/>
    <mergeCell ref="A61:F61"/>
    <mergeCell ref="A62:F62"/>
    <mergeCell ref="A63:F63"/>
    <mergeCell ref="A65:A66"/>
    <mergeCell ref="B65:B66"/>
    <mergeCell ref="C65:F65"/>
    <mergeCell ref="B56:C56"/>
    <mergeCell ref="D56:E56"/>
    <mergeCell ref="B57:C57"/>
    <mergeCell ref="D57:E57"/>
    <mergeCell ref="D58:E58"/>
    <mergeCell ref="A60:F60"/>
    <mergeCell ref="A32:F32"/>
    <mergeCell ref="A33:F33"/>
    <mergeCell ref="A35:A36"/>
    <mergeCell ref="B35:B36"/>
    <mergeCell ref="C35:F35"/>
    <mergeCell ref="D55:E55"/>
    <mergeCell ref="D27:E27"/>
    <mergeCell ref="D28:E28"/>
    <mergeCell ref="B29:C29"/>
    <mergeCell ref="D29:E29"/>
    <mergeCell ref="A30:F30"/>
    <mergeCell ref="A31:F31"/>
    <mergeCell ref="A1:F1"/>
    <mergeCell ref="A2:F2"/>
    <mergeCell ref="A3:F3"/>
    <mergeCell ref="A4:F4"/>
    <mergeCell ref="A6:A7"/>
    <mergeCell ref="B6:B7"/>
    <mergeCell ref="C6:F6"/>
  </mergeCells>
  <printOptions/>
  <pageMargins left="0.7086614173228347" right="0.4724409448818898" top="0.7480314960629921" bottom="1.0236220472440944" header="0.3149606299212598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1.8515625" style="39" customWidth="1"/>
    <col min="2" max="2" width="17.140625" style="39" customWidth="1"/>
    <col min="3" max="3" width="16.28125" style="39" customWidth="1"/>
    <col min="4" max="5" width="16.00390625" style="39" customWidth="1"/>
    <col min="6" max="6" width="16.421875" style="39" customWidth="1"/>
    <col min="7" max="7" width="17.7109375" style="39" customWidth="1"/>
    <col min="8" max="8" width="16.7109375" style="39" customWidth="1"/>
    <col min="9" max="16384" width="9.140625" style="39" customWidth="1"/>
  </cols>
  <sheetData>
    <row r="1" spans="1:8" ht="27.75">
      <c r="A1" s="68" t="s">
        <v>52</v>
      </c>
      <c r="B1" s="68"/>
      <c r="C1" s="68"/>
      <c r="D1" s="68"/>
      <c r="E1" s="68"/>
      <c r="F1" s="68"/>
      <c r="G1" s="68"/>
      <c r="H1" s="68"/>
    </row>
    <row r="2" spans="1:8" ht="28.5" thickBot="1">
      <c r="A2" s="40"/>
      <c r="B2" s="40"/>
      <c r="C2" s="40"/>
      <c r="D2" s="40"/>
      <c r="E2" s="40"/>
      <c r="F2" s="40"/>
      <c r="G2" s="40"/>
      <c r="H2" s="40"/>
    </row>
    <row r="3" spans="1:8" ht="24.75">
      <c r="A3" s="70" t="s">
        <v>53</v>
      </c>
      <c r="B3" s="69" t="s">
        <v>58</v>
      </c>
      <c r="C3" s="69"/>
      <c r="D3" s="69"/>
      <c r="E3" s="69"/>
      <c r="F3" s="69"/>
      <c r="G3" s="72" t="s">
        <v>55</v>
      </c>
      <c r="H3" s="41" t="s">
        <v>56</v>
      </c>
    </row>
    <row r="4" spans="1:8" ht="24.75">
      <c r="A4" s="71"/>
      <c r="B4" s="43" t="s">
        <v>59</v>
      </c>
      <c r="C4" s="43" t="s">
        <v>60</v>
      </c>
      <c r="D4" s="43" t="s">
        <v>61</v>
      </c>
      <c r="E4" s="43" t="s">
        <v>62</v>
      </c>
      <c r="F4" s="43" t="s">
        <v>4</v>
      </c>
      <c r="G4" s="73"/>
      <c r="H4" s="42" t="s">
        <v>57</v>
      </c>
    </row>
    <row r="5" spans="1:8" ht="24.75">
      <c r="A5" s="44" t="s">
        <v>10</v>
      </c>
      <c r="B5" s="49">
        <v>30000</v>
      </c>
      <c r="C5" s="49">
        <v>30000</v>
      </c>
      <c r="D5" s="49">
        <v>30000</v>
      </c>
      <c r="E5" s="50">
        <v>30000</v>
      </c>
      <c r="F5" s="49">
        <v>120000</v>
      </c>
      <c r="G5" s="49">
        <v>101935.48</v>
      </c>
      <c r="H5" s="45">
        <v>84.94</v>
      </c>
    </row>
    <row r="6" spans="1:8" ht="24.75">
      <c r="A6" s="44" t="s">
        <v>11</v>
      </c>
      <c r="B6" s="49">
        <v>500000</v>
      </c>
      <c r="C6" s="49">
        <v>500000</v>
      </c>
      <c r="D6" s="49">
        <v>500000</v>
      </c>
      <c r="E6" s="50">
        <v>600000</v>
      </c>
      <c r="F6" s="49">
        <v>2100000</v>
      </c>
      <c r="G6" s="49">
        <v>2087885.35</v>
      </c>
      <c r="H6" s="45">
        <v>99.42</v>
      </c>
    </row>
    <row r="7" spans="1:8" ht="24.75">
      <c r="A7" s="47" t="s">
        <v>12</v>
      </c>
      <c r="B7" s="49">
        <v>200000</v>
      </c>
      <c r="C7" s="49">
        <v>300000</v>
      </c>
      <c r="D7" s="49">
        <v>300000</v>
      </c>
      <c r="E7" s="50">
        <v>400000</v>
      </c>
      <c r="F7" s="49">
        <v>1200000</v>
      </c>
      <c r="G7" s="49">
        <v>1086540.33</v>
      </c>
      <c r="H7" s="45">
        <v>90.54</v>
      </c>
    </row>
    <row r="8" spans="1:8" ht="24.75">
      <c r="A8" s="47" t="s">
        <v>15</v>
      </c>
      <c r="B8" s="54">
        <v>0</v>
      </c>
      <c r="C8" s="49">
        <v>10000</v>
      </c>
      <c r="D8" s="55">
        <v>50000</v>
      </c>
      <c r="E8" s="49">
        <v>60000</v>
      </c>
      <c r="F8" s="49">
        <v>120000</v>
      </c>
      <c r="G8" s="49">
        <v>111050</v>
      </c>
      <c r="H8" s="45">
        <v>92.54</v>
      </c>
    </row>
    <row r="9" spans="1:8" ht="25.5" thickBot="1">
      <c r="A9" s="48" t="s">
        <v>54</v>
      </c>
      <c r="B9" s="54">
        <v>0</v>
      </c>
      <c r="C9" s="49">
        <v>0</v>
      </c>
      <c r="D9" s="56">
        <v>600000</v>
      </c>
      <c r="E9" s="51">
        <v>700000</v>
      </c>
      <c r="F9" s="52">
        <v>1300000</v>
      </c>
      <c r="G9" s="51">
        <v>1265100</v>
      </c>
      <c r="H9" s="45">
        <v>97.32</v>
      </c>
    </row>
    <row r="10" spans="1:8" ht="25.5" thickBot="1">
      <c r="A10" s="57" t="s">
        <v>4</v>
      </c>
      <c r="B10" s="58">
        <f aca="true" t="shared" si="0" ref="B10:G10">SUM(B5:B9)</f>
        <v>730000</v>
      </c>
      <c r="C10" s="52">
        <f t="shared" si="0"/>
        <v>840000</v>
      </c>
      <c r="D10" s="53">
        <f t="shared" si="0"/>
        <v>1480000</v>
      </c>
      <c r="E10" s="51">
        <f t="shared" si="0"/>
        <v>1790000</v>
      </c>
      <c r="F10" s="52">
        <f t="shared" si="0"/>
        <v>4840000</v>
      </c>
      <c r="G10" s="51">
        <f t="shared" si="0"/>
        <v>4652511.16</v>
      </c>
      <c r="H10" s="46"/>
    </row>
    <row r="11" spans="2:7" ht="24.75">
      <c r="B11" s="1"/>
      <c r="C11" s="1"/>
      <c r="D11" s="1"/>
      <c r="E11" s="1"/>
      <c r="F11" s="1"/>
      <c r="G11" s="1"/>
    </row>
  </sheetData>
  <sheetProtection/>
  <mergeCells count="4">
    <mergeCell ref="A1:H1"/>
    <mergeCell ref="B3:F3"/>
    <mergeCell ref="A3:A4"/>
    <mergeCell ref="G3:G4"/>
  </mergeCells>
  <printOptions horizontalCentered="1"/>
  <pageMargins left="0.11811023622047245" right="0.31496062992125984" top="0.5511811023622047" bottom="0.15748031496062992" header="0.196850393700787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Bamtam</dc:creator>
  <cp:keywords/>
  <dc:description/>
  <cp:lastModifiedBy>KKD Windows 7 V.3</cp:lastModifiedBy>
  <cp:lastPrinted>2019-06-27T10:28:00Z</cp:lastPrinted>
  <dcterms:created xsi:type="dcterms:W3CDTF">2008-02-12T03:51:26Z</dcterms:created>
  <dcterms:modified xsi:type="dcterms:W3CDTF">2019-06-28T05:05:59Z</dcterms:modified>
  <cp:category/>
  <cp:version/>
  <cp:contentType/>
  <cp:contentStatus/>
</cp:coreProperties>
</file>